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09667edfc4d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ee12ba1682f94d3f"/>
    <x:sheet xmlns:r="http://schemas.openxmlformats.org/officeDocument/2006/relationships" name="Inputs" sheetId="2" r:id="R410bad30b903424e"/>
    <x:sheet xmlns:r="http://schemas.openxmlformats.org/officeDocument/2006/relationships" name="Raw Data" sheetId="3" r:id="Rbca75cff48034dd1"/>
    <x:sheet xmlns:r="http://schemas.openxmlformats.org/officeDocument/2006/relationships" name="Model Data" sheetId="4" r:id="R784b05ecea5b4fbe"/>
    <x:sheet xmlns:r="http://schemas.openxmlformats.org/officeDocument/2006/relationships" name="Results" sheetId="5" r:id="Rd61f3008be844013"/>
    <x:sheet xmlns:r="http://schemas.openxmlformats.org/officeDocument/2006/relationships" name="Robustness" sheetId="6" r:id="R85bd1aea329b4410"/>
    <x:sheet xmlns:r="http://schemas.openxmlformats.org/officeDocument/2006/relationships" name="Sources" sheetId="7" r:id="R9f00b2bd8d9246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%"/>
    <x:numFmt numFmtId="201" formatCode="0.000"/>
    <x:numFmt numFmtId="202" formatCode="0.00;[Red](0.00);-"/>
    <x:numFmt numFmtId="203" formatCode="0.00"/>
  </x:numFmts>
  <x:fonts count="7">
    <x:font>
      <x:sz val="11"/>
      <x:name val="Carlito"/>
    </x:font>
    <x:font>
      <x:b/>
      <x:sz val="20"/>
      <x:color rgb="FFFFFFFF"/>
      <x:name val="Carlito"/>
    </x:font>
    <x:font>
      <x:i/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b/>
      <x:sz val="18"/>
      <x:color rgb="FFFFFFFF"/>
      <x:name val="Carlito"/>
    </x:font>
    <x:font>
      <x:sz val="11"/>
      <x:color rgb="FF0000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0F5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5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left"/>
    </x:xf>
    <x:xf numFmtId="0" fontId="3" fillId="2" borderId="0" xfId="0" applyNumberFormat="1" applyFont="1" applyFill="1" applyBorder="1" applyAlignment="1">
      <x:alignment horizontal="left" vertic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left"/>
    </x:xf>
    <x:xf numFmtId="0" fontId="3" fillId="2" borderId="1" xfId="0" applyNumberFormat="1" applyFont="1" applyFill="1" applyBorder="1" applyAlignment="1">
      <x:alignment horizontal="left"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0" fillId="4" borderId="1" xfId="0" applyNumberFormat="1" applyFont="1" applyFill="1" applyBorder="1"/>
    <x:xf numFmtId="0" fontId="6" fillId="4" borderId="1" xfId="0" applyNumberFormat="1" applyFont="1" applyFill="1" applyBorder="1"/>
    <x:xf numFmtId="200" fontId="6" fillId="4" borderId="0" xfId="0" applyNumberFormat="1" applyFont="1" applyFill="1" applyBorder="1"/>
    <x:xf numFmtId="200" fontId="6" fillId="4" borderId="1" xfId="0" applyNumberFormat="1" applyFont="1" applyFill="1" applyBorder="1"/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left" vertical="center" wrapText="1"/>
    </x:xf>
    <x:xf numFmtId="0" fontId="0" fillId="0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2" fontId="0" fillId="0" borderId="0" xfId="0" applyNumberFormat="1" applyFont="1" applyFill="1" applyBorder="1" applyAlignment="1">
      <x:alignment wrapText="1"/>
    </x:xf>
    <x:xf numFmtId="203" fontId="0" fillId="0" borderId="0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203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  <x:dxfs count="4">
    <x:dxf>
      <x:font>
        <x:b/>
      </x:font>
      <x:fill>
        <x:patternFill patternType="solid">
          <x:bgColor rgb="FFD9EAD3"/>
        </x:patternFill>
      </x:fill>
    </x:dxf>
    <x:dxf>
      <x:font>
        <x:b/>
      </x:font>
      <x:fill>
        <x:patternFill patternType="solid">
          <x:bgColor rgb="FFF4CCCC"/>
        </x:patternFill>
      </x:fill>
    </x:dxf>
    <x:dxf>
      <x:font>
        <x:b/>
      </x:font>
      <x:fill>
        <x:patternFill patternType="solid">
          <x:bgColor rgb="FFD9EAD3"/>
        </x:patternFill>
      </x:fill>
    </x:dxf>
    <x:dxf>
      <x:font>
        <x:b/>
      </x:font>
      <x:fill>
        <x:patternFill patternType="solid">
          <x:bgColor rgb="FFD9EAD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f81bcbca3a4e4f" /><Relationship Type="http://schemas.openxmlformats.org/officeDocument/2006/relationships/theme" Target="/xl/theme/theme1.xml" Id="R8cd7209bbe0c4501" /><Relationship Type="http://schemas.openxmlformats.org/officeDocument/2006/relationships/sharedStrings" Target="/xl/sharedStrings.xml" Id="R7809778b3c904d29" /><Relationship Type="http://schemas.openxmlformats.org/officeDocument/2006/relationships/worksheet" Target="/xl/worksheets/sheet1.xml" Id="Ree12ba1682f94d3f" /><Relationship Type="http://schemas.openxmlformats.org/officeDocument/2006/relationships/worksheet" Target="/xl/worksheets/sheet2.xml" Id="R410bad30b903424e" /><Relationship Type="http://schemas.openxmlformats.org/officeDocument/2006/relationships/worksheet" Target="/xl/worksheets/sheet3.xml" Id="Rbca75cff48034dd1" /><Relationship Type="http://schemas.openxmlformats.org/officeDocument/2006/relationships/worksheet" Target="/xl/worksheets/sheet4.xml" Id="R784b05ecea5b4fbe" /><Relationship Type="http://schemas.openxmlformats.org/officeDocument/2006/relationships/worksheet" Target="/xl/worksheets/sheet5.xml" Id="Rd61f3008be844013" /><Relationship Type="http://schemas.openxmlformats.org/officeDocument/2006/relationships/worksheet" Target="/xl/worksheets/sheet6.xml" Id="R85bd1aea329b4410" /><Relationship Type="http://schemas.openxmlformats.org/officeDocument/2006/relationships/worksheet" Target="/xl/worksheets/sheet7.xml" Id="R9f00b2bd8d9246e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9263046efe049f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Estimated sensitivity by inflation regime</a:t>
            </a:r>
          </a:p>
        </c:rich>
      </c:tx>
      <c:overlay val="0"/>
    </c:title>
    <c:autoTitleDeleted val="0"/>
    <c:plotArea>
      <c:layout/>
      <c:barChart>
        <c:barDir val="col"/>
        <c:varyColors val="0"/>
        <c:ser>
          <c:idx val="0"/>
          <c:order val="0"/>
          <c:tx>
            <c:v>Lower inflation beta</c:v>
          </c:tx>
          <c:cat>
            <c:strRef>
              <c:f>'Dashboard'!$A$12:$A$14</c:f>
              <c:strCache>
                <c:ptCount val="0"/>
              </c:strCache>
            </c:strRef>
          </c:cat>
          <c:val>
            <c:numRef>
              <c:f>'Dashboard'!$B$12:$B$14</c:f>
              <c:numCache>
                <c:formatCode>0.000</c:formatCode>
                <c:ptCount val="0"/>
              </c:numCache>
            </c:numRef>
          </c:val>
        </c:ser>
        <c:ser>
          <c:idx val="1"/>
          <c:order val="1"/>
          <c:tx>
            <c:v>High inflation beta</c:v>
          </c:tx>
          <c:cat>
            <c:strRef>
              <c:f>'Dashboard'!$A$12:$A$14</c:f>
              <c:strCache>
                <c:ptCount val="0"/>
              </c:strCache>
            </c:strRef>
          </c:cat>
          <c:val>
            <c:numRef>
              <c:f>'Dashboard'!$C$12:$C$14</c:f>
              <c:numCache>
                <c:formatCode>0.000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4</xdr:row>
      <xdr:rowOff>0</xdr:rowOff>
    </xdr:from>
    <xdr:to>
      <xdr:col>14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9263046efe049f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bf004ba9807425c" /></Relationships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</x:cols>
  <x:sheetData>
    <x:row r="1">
      <x:c r="A1" s="5" t="str">
        <x:v>Commodity Regime Model</x:v>
      </x:c>
      <x:c r="B1" s="5"/>
      <x:c r="C1" s="5"/>
      <x:c r="D1" s="5"/>
      <x:c r="E1" s="5"/>
      <x:c r="F1" s="5"/>
      <x:c r="G1" s="5"/>
      <x:c r="H1" s="5"/>
    </x:row>
    <x:row r="2">
      <x:c r="A2" s="5"/>
      <x:c r="B2" s="5"/>
      <x:c r="C2" s="5"/>
      <x:c r="D2" s="5"/>
      <x:c r="E2" s="5"/>
      <x:c r="F2" s="5"/>
      <x:c r="G2" s="5"/>
      <x:c r="H2" s="5"/>
    </x:row>
    <x:row r="3">
      <x:c r="A3" s="11" t="str">
        <x:v>Revised interaction-regression analysis of commodity returns and producer-equity sensitivity</x:v>
      </x:c>
      <x:c r="B3" s="11"/>
      <x:c r="C3" s="11"/>
      <x:c r="D3" s="11"/>
      <x:c r="E3" s="11"/>
      <x:c r="F3" s="11"/>
      <x:c r="G3" s="11"/>
      <x:c r="H3" s="11"/>
    </x:row>
    <x:row r="5">
      <x:c r="A5" s="16" t="str">
        <x:v>Model summary</x:v>
      </x:c>
      <x:c r="B5" s="16" t="str">
        <x:v>Value</x:v>
      </x:c>
    </x:row>
    <x:row r="6">
      <x:c r="A6" t="str">
        <x:v>Usable observations</x:v>
      </x:c>
      <x:c r="B6" t="n">
        <x:v>89</x:v>
      </x:c>
    </x:row>
    <x:row r="7">
      <x:c r="A7" t="str">
        <x:v>Excluded artificial rows</x:v>
      </x:c>
      <x:c r="B7" t="n">
        <x:v>14</x:v>
      </x:c>
    </x:row>
    <x:row r="8">
      <x:c r="A8" t="str">
        <x:v>Primary CPI threshold</x:v>
      </x:c>
      <x:c r="B8" s="20" t="n">
        <x:v>0.03</x:v>
      </x:c>
    </x:row>
    <x:row r="9">
      <x:c r="A9" t="str">
        <x:v>HAC lags</x:v>
      </x:c>
      <x:c r="B9" t="n">
        <x:v>3</x:v>
      </x:c>
    </x:row>
    <x:row r="11">
      <x:c r="A11" s="16" t="str">
        <x:v>Relationship</x:v>
      </x:c>
      <x:c r="B11" s="16" t="str">
        <x:v>Lower inflation beta</x:v>
      </x:c>
      <x:c r="C11" s="16" t="str">
        <x:v>High inflation beta</x:v>
      </x:c>
      <x:c r="D11" s="16" t="str">
        <x:v>Difference</x:v>
      </x:c>
      <x:c r="E11" s="16" t="str">
        <x:v>HAC p-value</x:v>
      </x:c>
    </x:row>
    <x:row r="12">
      <x:c r="A12" t="str">
        <x:v>Brent → energy equities</x:v>
      </x:c>
      <x:c r="B12" s="22" t="n">
        <x:v>-0.03012554471511312</x:v>
      </x:c>
      <x:c r="C12" s="22" t="n">
        <x:v>0.49294804160745626</x:v>
      </x:c>
      <x:c r="D12" s="22" t="n">
        <x:v>0.5230735863225694</x:v>
      </x:c>
      <x:c r="E12" s="22" t="n">
        <x:v>0.015558761377137008</x:v>
      </x:c>
    </x:row>
    <x:row r="13">
      <x:c r="A13" t="str">
        <x:v>Gold → mining equities</x:v>
      </x:c>
      <x:c r="B13" s="22" t="n">
        <x:v>0.2976915048579152</x:v>
      </x:c>
      <x:c r="C13" s="22" t="n">
        <x:v>0.5164566986399638</x:v>
      </x:c>
      <x:c r="D13" s="22" t="n">
        <x:v>0.21876519378204862</x:v>
      </x:c>
      <x:c r="E13" s="22" t="n">
        <x:v>0.6802821470607383</x:v>
      </x:c>
    </x:row>
    <x:row r="14">
      <x:c r="A14" t="str">
        <x:v>Copper → mining equities</x:v>
      </x:c>
      <x:c r="B14" s="22" t="n">
        <x:v>0.42847427834935725</x:v>
      </x:c>
      <x:c r="C14" s="22" t="n">
        <x:v>0.7565361293971229</x:v>
      </x:c>
      <x:c r="D14" s="22" t="n">
        <x:v>0.32806185104776564</x:v>
      </x:c>
      <x:c r="E14" s="22" t="n">
        <x:v>0.35529841364744574</x:v>
      </x:c>
    </x:row>
    <x:row r="15">
      <x:c r="A15" t="str">
        <x:v>Interpretation</x:v>
      </x:c>
      <x:c r="B15" t="str">
        <x:v>Brent regime effect is robust</x:v>
      </x:c>
      <x:c r="C15" t="str">
        <x:v>Gold shift not supported</x:v>
      </x:c>
      <x:c r="D15" t="str">
        <x:v>Copper shift imprecise</x:v>
      </x:c>
      <x:c r="E15" t="str">
        <x:v>See methodology</x:v>
      </x:c>
    </x:row>
    <x:row r="17">
      <x:c r="A17" s="27" t="str">
        <x:v>Primary conclusion: Brent's estimated relationship with energy-equity returns was materially stronger when the prior month's headline CPI inflation rate was at least 3%. The corrected model does not support a statistically reliable regime shift for gold, and the copper result is sensitive to the threshold.</x:v>
      </x:c>
      <x:c r="B17" s="27"/>
      <x:c r="C17" s="27"/>
      <x:c r="D17" s="27"/>
      <x:c r="E17" s="27"/>
      <x:c r="F17" s="27"/>
      <x:c r="G17" s="27"/>
      <x:c r="H17" s="27"/>
    </x:row>
    <x:row r="18">
      <x:c r="A18" s="27"/>
      <x:c r="B18" s="27"/>
      <x:c r="C18" s="27"/>
      <x:c r="D18" s="27"/>
      <x:c r="E18" s="27"/>
      <x:c r="F18" s="27"/>
      <x:c r="G18" s="27"/>
      <x:c r="H18" s="27"/>
    </x:row>
    <x:row r="19">
      <x:c r="A19" s="27"/>
      <x:c r="B19" s="27"/>
      <x:c r="C19" s="27"/>
      <x:c r="D19" s="27"/>
      <x:c r="E19" s="27"/>
      <x:c r="F19" s="27"/>
      <x:c r="G19" s="27"/>
      <x:c r="H19" s="27"/>
    </x:row>
  </x:sheetData>
  <x:mergeCells>
    <x:mergeCell ref="A1:H2"/>
    <x:mergeCell ref="A3:H3"/>
    <x:mergeCell ref="A17:H19"/>
  </x:mergeCells>
  <x:conditionalFormatting sqref="E12:E14">
    <x:cfRule type="cellIs" dxfId="0" priority="1" operator="lessThan">
      <x:formula>0.05</x:formula>
    </x:cfRule>
  </x:conditionalFormatting>
  <x:pageMargins left="0.7" right="0.7" top="0.75" bottom="0.75" header="0.3" footer="0.3"/>
  <x:drawing xmlns:r="http://schemas.openxmlformats.org/officeDocument/2006/relationships" r:id="R7bf004ba9807425c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>
      <x:c r="A1" s="33" t="str">
        <x:v>Model Inputs and Specification</x:v>
      </x:c>
      <x:c r="B1" s="33"/>
      <x:c r="C1" s="33"/>
      <x:c r="D1" s="33"/>
      <x:c r="E1" s="33"/>
      <x:c r="F1" s="33"/>
    </x:row>
    <x:row r="2">
      <x:c r="A2" s="33"/>
      <x:c r="B2" s="33"/>
      <x:c r="C2" s="33"/>
      <x:c r="D2" s="33"/>
      <x:c r="E2" s="33"/>
      <x:c r="F2" s="33"/>
    </x:row>
    <x:row r="4">
      <x:c r="A4" s="16" t="str">
        <x:v>Assumption</x:v>
      </x:c>
      <x:c r="B4" s="16" t="str">
        <x:v>Value</x:v>
      </x:c>
      <x:c r="C4" s="16" t="str">
        <x:v>Comment</x:v>
      </x:c>
    </x:row>
    <x:row r="5">
      <x:c r="A5" t="str">
        <x:v>High-inflation CPI threshold</x:v>
      </x:c>
      <x:c r="B5" s="40" t="n">
        <x:v>0.03</x:v>
      </x:c>
      <x:c r="C5" t="str">
        <x:v>Prior-month headline CPI</x:v>
      </x:c>
    </x:row>
    <x:row r="6">
      <x:c r="A6" t="str">
        <x:v>HAC lags</x:v>
      </x:c>
      <x:c r="B6" s="37" t="n">
        <x:v>3</x:v>
      </x:c>
      <x:c r="C6" t="str">
        <x:v>Newey-West standard errors</x:v>
      </x:c>
    </x:row>
    <x:row r="7">
      <x:c r="A7" t="str">
        <x:v>Sample start</x:v>
      </x:c>
      <x:c r="B7" t="str">
        <x:v>2017-05</x:v>
      </x:c>
      <x:c r="C7" t="str">
        <x:v>After lag construction and exclusions</x:v>
      </x:c>
    </x:row>
    <x:row r="8">
      <x:c r="A8" t="str">
        <x:v>Sample end</x:v>
      </x:c>
      <x:c r="B8" t="str">
        <x:v>2025-12</x:v>
      </x:c>
      <x:c r="C8" t="str">
        <x:v>Retained prepared dataset</x:v>
      </x:c>
    </x:row>
    <x:row r="10">
      <x:c r="A10" s="42" t="str">
        <x:v>Primary specification</x:v>
      </x:c>
      <x:c r="B10" s="42" t="str"/>
      <x:c r="C10" s="42" t="str"/>
      <x:c r="D10" s="42" t="str"/>
      <x:c r="E10" s="42" t="str"/>
      <x:c r="F10" s="42" t="str"/>
    </x:row>
    <x:row r="11">
      <x:c r="A11" s="43" t="str">
        <x:v>Dependent variables</x:v>
      </x:c>
      <x:c r="B11" s="43" t="str">
        <x:v>XLE monthly return; XME monthly return</x:v>
      </x:c>
      <x:c r="C11" s="43" t="str"/>
      <x:c r="D11" s="43" t="str"/>
      <x:c r="E11" s="43" t="str"/>
      <x:c r="F11" s="43" t="str"/>
    </x:row>
    <x:row r="12">
      <x:c r="A12" s="43" t="str">
        <x:v>Commodity regressors</x:v>
      </x:c>
      <x:c r="B12" s="43" t="str">
        <x:v>Brent, gold and copper monthly returns</x:v>
      </x:c>
      <x:c r="C12" s="43" t="str"/>
      <x:c r="D12" s="43" t="str"/>
      <x:c r="E12" s="43" t="str"/>
      <x:c r="F12" s="43" t="str"/>
    </x:row>
    <x:row r="13">
      <x:c r="A13" s="43" t="str">
        <x:v>Regime variable</x:v>
      </x:c>
      <x:c r="B13" s="43" t="str">
        <x:v>Prior-month headline CPI ≥ threshold</x:v>
      </x:c>
      <x:c r="C13" s="43" t="str"/>
      <x:c r="D13" s="43" t="str"/>
      <x:c r="E13" s="43" t="str"/>
      <x:c r="F13" s="43" t="str"/>
    </x:row>
    <x:row r="14">
      <x:c r="A14" s="43" t="str">
        <x:v>Interaction terms</x:v>
      </x:c>
      <x:c r="B14" s="43" t="str">
        <x:v>Each commodity return × high-inflation indicator</x:v>
      </x:c>
      <x:c r="C14" s="43" t="str"/>
      <x:c r="D14" s="43" t="str"/>
      <x:c r="E14" s="43" t="str"/>
      <x:c r="F14" s="43" t="str"/>
    </x:row>
    <x:row r="15">
      <x:c r="A15" s="43" t="str">
        <x:v>Control</x:v>
      </x:c>
      <x:c r="B15" s="43" t="str">
        <x:v>Monthly change in US 10-year Treasury yield</x:v>
      </x:c>
      <x:c r="C15" s="43" t="str"/>
      <x:c r="D15" s="43" t="str"/>
      <x:c r="E15" s="43" t="str"/>
      <x:c r="F15" s="43" t="str"/>
    </x:row>
    <x:row r="16">
      <x:c r="A16" s="43" t="str">
        <x:v>Inference</x:v>
      </x:c>
      <x:c r="B16" s="43" t="str">
        <x:v>HAC/Newey-West standard errors with three lags</x:v>
      </x:c>
      <x:c r="C16" s="43" t="str"/>
      <x:c r="D16" s="43" t="str"/>
      <x:c r="E16" s="43" t="str"/>
      <x:c r="F16" s="43" t="str"/>
    </x:row>
    <x:row r="17">
      <x:c r="A17" s="43" t="str">
        <x:v>Important</x:v>
      </x:c>
      <x:c r="B17" s="43" t="str">
        <x:v>Excel displays the Python-generated HAC results; it does not recalculate HAC regressions.</x:v>
      </x:c>
      <x:c r="C17" s="43" t="str"/>
      <x:c r="D17" s="43" t="str"/>
      <x:c r="E17" s="43" t="str"/>
      <x:c r="F17" s="43" t="str"/>
    </x:row>
  </x:sheetData>
  <x:mergeCells>
    <x:mergeCell ref="A1:F2"/>
    <x:mergeCell ref="B11:F11"/>
    <x:mergeCell ref="B12:F12"/>
    <x:mergeCell ref="B13:F13"/>
    <x:mergeCell ref="B14:F14"/>
    <x:mergeCell ref="B15:F15"/>
    <x:mergeCell ref="B16:F16"/>
    <x:mergeCell ref="B17:F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8" hidden="0" customWidth="1"/>
    <x:col min="13" max="13" width="50" hidden="0" customWidth="1"/>
  </x:cols>
  <x:sheetData>
    <x:row r="1">
      <x:c r="A1" s="42" t="str">
        <x:v>Observation date</x:v>
      </x:c>
      <x:c r="B1" s="42" t="str">
        <x:v>Brent return</x:v>
      </x:c>
      <x:c r="C1" s="42" t="str">
        <x:v>Gold return</x:v>
      </x:c>
      <x:c r="D1" s="42" t="str">
        <x:v>Copper return</x:v>
      </x:c>
      <x:c r="E1" s="42" t="str">
        <x:v>XLE return</x:v>
      </x:c>
      <x:c r="F1" s="42" t="str">
        <x:v>XME return</x:v>
      </x:c>
      <x:c r="G1" s="42" t="str">
        <x:v>10Y Treasury</x:v>
      </x:c>
      <x:c r="H1" s="42" t="str">
        <x:v>Headline CPI</x:v>
      </x:c>
      <x:c r="I1" s="42" t="str">
        <x:v>Sticky CPI</x:v>
      </x:c>
      <x:c r="J1" s="42" t="str">
        <x:v>Lagged headline CPI</x:v>
      </x:c>
      <x:c r="K1" s="42" t="str">
        <x:v>Δ 10Y Treasury</x:v>
      </x:c>
      <x:c r="L1" s="42" t="str">
        <x:v>Artificial zero flag</x:v>
      </x:c>
      <x:c r="M1" s="42" t="str">
        <x:v>Exclusion reason</x:v>
      </x:c>
    </x:row>
    <x:row r="2">
      <x:c r="A2" s="43" t="str">
        <x:v>2017-04</x:v>
      </x:c>
      <x:c r="B2" s="50" t="n">
        <x:v>-2.0821545536493846</x:v>
      </x:c>
      <x:c r="C2" s="50" t="n">
        <x:v>1.5072497411890318</x:v>
      </x:c>
      <x:c r="D2" s="50" t="n">
        <x:v>-1.889294866609026</x:v>
      </x:c>
      <x:c r="E2" s="50" t="n">
        <x:v>-2.3648915169928952</x:v>
      </x:c>
      <x:c r="F2" s="50" t="n">
        <x:v>-1.9121288063403186</x:v>
      </x:c>
      <x:c r="G2" s="51" t="n">
        <x:v>2.3</x:v>
      </x:c>
      <x:c r="H2" s="51" t="n">
        <x:v>2.176223471915395</x:v>
      </x:c>
      <x:c r="I2" s="51" t="n">
        <x:v>2.235672</x:v>
      </x:c>
      <x:c r="J2" s="51" t="str">
        <x:f>""</x:f>
      </x:c>
      <x:c r="K2" s="51" t="str">
        <x:f>""</x:f>
      </x:c>
      <x:c r="L2" s="43" t="b">
        <x:f>AND(ABS(B2)&lt;0.000000001,ABS(C2)&lt;0.000000001,ABS(D2)&lt;0.000000001,OR(ABS(E2)&gt;0.000000001,ABS(F2)&gt;0.000000001))</x:f>
        <x:v>0</x:v>
      </x:c>
      <x:c r="M2" s="43" t="str">
        <x:f>IF(L2,"Forward-fill artefact: all commodity returns are zero while producer equities moved","")</x:f>
      </x:c>
    </x:row>
    <x:row r="3">
      <x:c r="A3" s="43" t="str">
        <x:v>2017-05</x:v>
      </x:c>
      <x:c r="B3" s="50" t="n">
        <x:v>-2.7450187154668737</x:v>
      </x:c>
      <x:c r="C3" s="50" t="n">
        <x:v>0.46599988372419965</x:v>
      </x:c>
      <x:c r="D3" s="50" t="n">
        <x:v>-0.751011660610934</x:v>
      </x:c>
      <x:c r="E3" s="50" t="n">
        <x:v>-3.5377399479363802</x:v>
      </x:c>
      <x:c r="F3" s="50" t="n">
        <x:v>-2.9529898828276613</x:v>
      </x:c>
      <x:c r="G3" s="51" t="n">
        <x:v>2.3</x:v>
      </x:c>
      <x:c r="H3" s="51" t="n">
        <x:v>1.8563431667619756</x:v>
      </x:c>
      <x:c r="I3" s="51" t="n">
        <x:v>2.139634</x:v>
      </x:c>
      <x:c r="J3" s="51" t="n">
        <x:f>H2</x:f>
        <x:v>2.176223471915395</x:v>
      </x:c>
      <x:c r="K3" s="51" t="n">
        <x:f>G3-G2</x:f>
        <x:v>0</x:v>
      </x:c>
      <x:c r="L3" s="43" t="b">
        <x:f>AND(ABS(B3)&lt;0.000000001,ABS(C3)&lt;0.000000001,ABS(D3)&lt;0.000000001,OR(ABS(E3)&gt;0.000000001,ABS(F3)&gt;0.000000001))</x:f>
        <x:v>0</x:v>
      </x:c>
      <x:c r="M3" s="43" t="str">
        <x:f>IF(L3,"Forward-fill artefact: all commodity returns are zero while producer equities moved","")</x:f>
      </x:c>
    </x:row>
    <x:row r="4">
      <x:c r="A4" s="43" t="str">
        <x:v>2017-06</x:v>
      </x:c>
      <x:c r="B4" s="50" t="n">
        <x:v>-4.750552850540224</x:v>
      </x:c>
      <x:c r="C4" s="50" t="n">
        <x:v>-2.4606956625884413</x:v>
      </x:c>
      <x:c r="D4" s="50" t="n">
        <x:v>4.734186403738239</x:v>
      </x:c>
      <x:c r="E4" s="50" t="n">
        <x:v>-0.7946615439092253</x:v>
      </x:c>
      <x:c r="F4" s="50" t="n">
        <x:v>3.6307102091781562</x:v>
      </x:c>
      <x:c r="G4" s="51" t="n">
        <x:v>2.19</x:v>
      </x:c>
      <x:c r="H4" s="51" t="n">
        <x:v>1.640565809959127</x:v>
      </x:c>
      <x:c r="I4" s="51" t="n">
        <x:v>2.122109</x:v>
      </x:c>
      <x:c r="J4" s="51" t="n">
        <x:f>H3</x:f>
        <x:v>1.8563431667619756</x:v>
      </x:c>
      <x:c r="K4" s="51" t="n">
        <x:f>G4-G3</x:f>
        <x:v>-0.10999999999999988</x:v>
      </x:c>
      <x:c r="L4" s="43" t="b">
        <x:f>AND(ABS(B4)&lt;0.000000001,ABS(C4)&lt;0.000000001,ABS(D4)&lt;0.000000001,OR(ABS(E4)&gt;0.000000001,ABS(F4)&gt;0.000000001))</x:f>
        <x:v>0</x:v>
      </x:c>
      <x:c r="M4" s="43" t="str">
        <x:f>IF(L4,"Forward-fill artefact: all commodity returns are zero while producer equities moved","")</x:f>
      </x:c>
    </x:row>
    <x:row r="5">
      <x:c r="A5" s="43" t="str">
        <x:v>2017-07</x:v>
      </x:c>
      <x:c r="B5" s="50" t="n">
        <x:v>9.870625078610473</x:v>
      </x:c>
      <x:c r="C5" s="50" t="n">
        <x:v>2.0875332822895</x:v>
      </x:c>
      <x:c r="D5" s="50" t="n">
        <x:v>7.002598665456583</x:v>
      </x:c>
      <x:c r="E5" s="50" t="n">
        <x:v>3.3250891801622107</x:v>
      </x:c>
      <x:c r="F5" s="50" t="n">
        <x:v>5.101247122886843</x:v>
      </x:c>
      <x:c r="G5" s="51" t="n">
        <x:v>2.32</x:v>
      </x:c>
      <x:c r="H5" s="51" t="n">
        <x:v>1.7251073506566073</x:v>
      </x:c>
      <x:c r="I5" s="51" t="n">
        <x:v>2.131777</x:v>
      </x:c>
      <x:c r="J5" s="51" t="n">
        <x:f>H4</x:f>
        <x:v>1.640565809959127</x:v>
      </x:c>
      <x:c r="K5" s="51" t="n">
        <x:f>G5-G4</x:f>
        <x:v>0.1299999999999999</x:v>
      </x:c>
      <x:c r="L5" s="43" t="b">
        <x:f>AND(ABS(B5)&lt;0.000000001,ABS(C5)&lt;0.000000001,ABS(D5)&lt;0.000000001,OR(ABS(E5)&gt;0.000000001,ABS(F5)&gt;0.000000001))</x:f>
        <x:v>0</x:v>
      </x:c>
      <x:c r="M5" s="43" t="str">
        <x:f>IF(L5,"Forward-fill artefact: all commodity returns are zero while producer equities moved","")</x:f>
      </x:c>
    </x:row>
    <x:row r="6">
      <x:c r="A6" s="43" t="str">
        <x:v>2017-08</x:v>
      </x:c>
      <x:c r="B6" s="50" t="n">
        <x:v>-0.5128213674048254</x:v>
      </x:c>
      <x:c r="C6" s="50" t="n">
        <x:v>3.915993726669087</x:v>
      </x:c>
      <x:c r="D6" s="50" t="n">
        <x:v>6.613572852643612</x:v>
      </x:c>
      <x:c r="E6" s="50" t="n">
        <x:v>-5.4788413327996555</x:v>
      </x:c>
      <x:c r="F6" s="50" t="n">
        <x:v>3.021605243358194</x:v>
      </x:c>
      <x:c r="G6" s="51" t="n">
        <x:v>2.21</x:v>
      </x:c>
      <x:c r="H6" s="51" t="n">
        <x:v>1.92812155729698</x:v>
      </x:c>
      <x:c r="I6" s="51" t="n">
        <x:v>2.075047</x:v>
      </x:c>
      <x:c r="J6" s="51" t="n">
        <x:f>H5</x:f>
        <x:v>1.7251073506566073</x:v>
      </x:c>
      <x:c r="K6" s="51" t="n">
        <x:f>G6-G5</x:f>
        <x:v>-0.10999999999999988</x:v>
      </x:c>
      <x:c r="L6" s="43" t="b">
        <x:f>AND(ABS(B6)&lt;0.000000001,ABS(C6)&lt;0.000000001,ABS(D6)&lt;0.000000001,OR(ABS(E6)&gt;0.000000001,ABS(F6)&gt;0.000000001))</x:f>
        <x:v>0</x:v>
      </x:c>
      <x:c r="M6" s="43" t="str">
        <x:f>IF(L6,"Forward-fill artefact: all commodity returns are zero while producer equities moved","")</x:f>
      </x:c>
    </x:row>
    <x:row r="7">
      <x:c r="A7" s="43" t="str">
        <x:v>2017-09</x:v>
      </x:c>
      <x:c r="B7" s="50" t="n">
        <x:v>9.851087709414163</x:v>
      </x:c>
      <x:c r="C7" s="50" t="n">
        <x:v>-2.636373838259154</x:v>
      </x:c>
      <x:c r="D7" s="50" t="n">
        <x:v>-4.595647819441795</x:v>
      </x:c>
      <x:c r="E7" s="50" t="n">
        <x:v>8.750201265733427</x:v>
      </x:c>
      <x:c r="F7" s="50" t="n">
        <x:v>-0.648342020934034</x:v>
      </x:c>
      <x:c r="G7" s="51" t="n">
        <x:v>2.2</x:v>
      </x:c>
      <x:c r="H7" s="51" t="n">
        <x:v>2.1805652303711787</x:v>
      </x:c>
      <x:c r="I7" s="51" t="n">
        <x:v>2.091354</x:v>
      </x:c>
      <x:c r="J7" s="51" t="n">
        <x:f>H6</x:f>
        <x:v>1.92812155729698</x:v>
      </x:c>
      <x:c r="K7" s="51" t="n">
        <x:f>G7-G6</x:f>
        <x:v>-0.009999999999999787</x:v>
      </x:c>
      <x:c r="L7" s="43" t="b">
        <x:f>AND(ABS(B7)&lt;0.000000001,ABS(C7)&lt;0.000000001,ABS(D7)&lt;0.000000001,OR(ABS(E7)&gt;0.000000001,ABS(F7)&gt;0.000000001))</x:f>
        <x:v>0</x:v>
      </x:c>
      <x:c r="M7" s="43" t="str">
        <x:f>IF(L7,"Forward-fill artefact: all commodity returns are zero while producer equities moved","")</x:f>
      </x:c>
    </x:row>
    <x:row r="8">
      <x:c r="A8" s="43" t="str">
        <x:v>2017-10</x:v>
      </x:c>
      <x:c r="B8" s="50" t="n">
        <x:v>0</x:v>
      </x:c>
      <x:c r="C8" s="50" t="n">
        <x:v>0</x:v>
      </x:c>
      <x:c r="D8" s="50" t="n">
        <x:v>0</x:v>
      </x:c>
      <x:c r="E8" s="50" t="n">
        <x:v>0.4735887941306194</x:v>
      </x:c>
      <x:c r="F8" s="50" t="n">
        <x:v>-1.399426190233577</x:v>
      </x:c>
      <x:c r="G8" s="51" t="n">
        <x:v>2.36</x:v>
      </x:c>
      <x:c r="H8" s="51" t="n">
        <x:v>2.020757753132485</x:v>
      </x:c>
      <x:c r="I8" s="51" t="n">
        <x:v>2.177581</x:v>
      </x:c>
      <x:c r="J8" s="51" t="n">
        <x:f>H7</x:f>
        <x:v>2.1805652303711787</x:v>
      </x:c>
      <x:c r="K8" s="51" t="n">
        <x:f>G8-G7</x:f>
        <x:v>0.1599999999999997</x:v>
      </x:c>
      <x:c r="L8" s="43" t="b">
        <x:f>AND(ABS(B8)&lt;0.000000001,ABS(C8)&lt;0.000000001,ABS(D8)&lt;0.000000001,OR(ABS(E8)&gt;0.000000001,ABS(F8)&gt;0.000000001))</x:f>
        <x:v>1</x:v>
      </x:c>
      <x:c r="M8" s="43" t="str">
        <x:f>IF(L8,"Forward-fill artefact: all commodity returns are zero while producer equities moved","")</x:f>
        <x:v>Forward-fill artefact: all commodity returns are zero while producer equities moved</x:v>
      </x:c>
    </x:row>
    <x:row r="9">
      <x:c r="A9" s="43" t="str">
        <x:v>2017-11</x:v>
      </x:c>
      <x:c r="B9" s="50" t="n">
        <x:v>10.479664030852764</x:v>
      </x:c>
      <x:c r="C9" s="50" t="n">
        <x:v>-0.6476823119879072</x:v>
      </x:c>
      <x:c r="D9" s="50" t="n">
        <x:v>3.3872320296916447</x:v>
      </x:c>
      <x:c r="E9" s="50" t="n">
        <x:v>1.752278283588038</x:v>
      </x:c>
      <x:c r="F9" s="50" t="n">
        <x:v>0.8525253220250661</x:v>
      </x:c>
      <x:c r="G9" s="51" t="n">
        <x:v>2.35</x:v>
      </x:c>
      <x:c r="H9" s="51" t="n">
        <x:v>2.172493864295566</x:v>
      </x:c>
      <x:c r="I9" s="51" t="n">
        <x:v>2.099803</x:v>
      </x:c>
      <x:c r="J9" s="51" t="n">
        <x:f>H8</x:f>
        <x:v>2.020757753132485</x:v>
      </x:c>
      <x:c r="K9" s="51" t="n">
        <x:f>G9-G8</x:f>
        <x:v>-0.009999999999999787</x:v>
      </x:c>
      <x:c r="L9" s="43" t="b">
        <x:f>AND(ABS(B9)&lt;0.000000001,ABS(C9)&lt;0.000000001,ABS(D9)&lt;0.000000001,OR(ABS(E9)&gt;0.000000001,ABS(F9)&gt;0.000000001))</x:f>
        <x:v>0</x:v>
      </x:c>
      <x:c r="M9" s="43" t="str">
        <x:f>IF(L9,"Forward-fill artefact: all commodity returns are zero while producer equities moved","")</x:f>
      </x:c>
    </x:row>
    <x:row r="10">
      <x:c r="A10" s="43" t="str">
        <x:v>2017-12</x:v>
      </x:c>
      <x:c r="B10" s="50" t="n">
        <x:v>4.766397347558238</x:v>
      </x:c>
      <x:c r="C10" s="50" t="n">
        <x:v>2.5997564346263102</x:v>
      </x:c>
      <x:c r="D10" s="50" t="n">
        <x:v>7.984855827411019</x:v>
      </x:c>
      <x:c r="E10" s="50" t="n">
        <x:v>4.573100526803864</x:v>
      </x:c>
      <x:c r="F10" s="50" t="n">
        <x:v>13.869734373679021</x:v>
      </x:c>
      <x:c r="G10" s="51" t="n">
        <x:v>2.4</x:v>
      </x:c>
      <x:c r="H10" s="51" t="n">
        <x:v>2.129930719552253</x:v>
      </x:c>
      <x:c r="I10" s="51" t="n">
        <x:v>2.117186</x:v>
      </x:c>
      <x:c r="J10" s="51" t="n">
        <x:f>H9</x:f>
        <x:v>2.172493864295566</x:v>
      </x:c>
      <x:c r="K10" s="51" t="n">
        <x:f>G10-G9</x:f>
        <x:v>0.04999999999999982</x:v>
      </x:c>
      <x:c r="L10" s="43" t="b">
        <x:f>AND(ABS(B10)&lt;0.000000001,ABS(C10)&lt;0.000000001,ABS(D10)&lt;0.000000001,OR(ABS(E10)&gt;0.000000001,ABS(F10)&gt;0.000000001))</x:f>
        <x:v>0</x:v>
      </x:c>
      <x:c r="M10" s="43" t="str">
        <x:f>IF(L10,"Forward-fill artefact: all commodity returns are zero while producer equities moved","")</x:f>
      </x:c>
    </x:row>
    <x:row r="11">
      <x:c r="A11" s="43" t="str">
        <x:v>2018-01</x:v>
      </x:c>
      <x:c r="B11" s="50" t="n">
        <x:v>3.6786856362897913</x:v>
      </x:c>
      <x:c r="C11" s="50" t="n">
        <x:v>2.5032496325182008</x:v>
      </x:c>
      <x:c r="D11" s="50" t="n">
        <x:v>-2.9120290333415233</x:v>
      </x:c>
      <x:c r="E11" s="50" t="n">
        <x:v>4.273988622718594</x:v>
      </x:c>
      <x:c r="F11" s="50" t="n">
        <x:v>2.2775889593060095</x:v>
      </x:c>
      <x:c r="G11" s="51" t="n">
        <x:v>2.58</x:v>
      </x:c>
      <x:c r="H11" s="51" t="n">
        <x:v>2.151318868063945</x:v>
      </x:c>
      <x:c r="I11" s="51" t="n">
        <x:v>2.157823</x:v>
      </x:c>
      <x:c r="J11" s="51" t="n">
        <x:f>H10</x:f>
        <x:v>2.129930719552253</x:v>
      </x:c>
      <x:c r="K11" s="51" t="n">
        <x:f>G11-G10</x:f>
        <x:v>0.18000000000000016</x:v>
      </x:c>
      <x:c r="L11" s="43" t="b">
        <x:f>AND(ABS(B11)&lt;0.000000001,ABS(C11)&lt;0.000000001,ABS(D11)&lt;0.000000001,OR(ABS(E11)&gt;0.000000001,ABS(F11)&gt;0.000000001))</x:f>
        <x:v>0</x:v>
      </x:c>
      <x:c r="M11" s="43" t="str">
        <x:f>IF(L11,"Forward-fill artefact: all commodity returns are zero while producer equities moved","")</x:f>
      </x:c>
    </x:row>
    <x:row r="12">
      <x:c r="A12" s="43" t="str">
        <x:v>2018-02</x:v>
      </x:c>
      <x:c r="B12" s="50" t="n">
        <x:v>-4.735704747195801</x:v>
      </x:c>
      <x:c r="C12" s="50" t="n">
        <x:v>-1.75504107542942</x:v>
      </x:c>
      <x:c r="D12" s="50" t="n">
        <x:v>-2.4026362625072406</x:v>
      </x:c>
      <x:c r="E12" s="50" t="n">
        <x:v>-10.834976098905857</x:v>
      </x:c>
      <x:c r="F12" s="50" t="n">
        <x:v>-2.276398129785262</x:v>
      </x:c>
      <x:c r="G12" s="51" t="n">
        <x:v>2.86</x:v>
      </x:c>
      <x:c r="H12" s="51" t="n">
        <x:v>2.263468931091861</x:v>
      </x:c>
      <x:c r="I12" s="51" t="n">
        <x:v>2.123101</x:v>
      </x:c>
      <x:c r="J12" s="51" t="n">
        <x:f>H11</x:f>
        <x:v>2.151318868063945</x:v>
      </x:c>
      <x:c r="K12" s="51" t="n">
        <x:f>G12-G11</x:f>
        <x:v>0.2799999999999998</x:v>
      </x:c>
      <x:c r="L12" s="43" t="b">
        <x:f>AND(ABS(B12)&lt;0.000000001,ABS(C12)&lt;0.000000001,ABS(D12)&lt;0.000000001,OR(ABS(E12)&gt;0.000000001,ABS(F12)&gt;0.000000001))</x:f>
        <x:v>0</x:v>
      </x:c>
      <x:c r="M12" s="43" t="str">
        <x:f>IF(L12,"Forward-fill artefact: all commodity returns are zero while producer equities moved","")</x:f>
      </x:c>
    </x:row>
    <x:row r="13">
      <x:c r="A13" s="43" t="str">
        <x:v>2018-03</x:v>
      </x:c>
      <x:c r="B13" s="50" t="n">
        <x:v>6.825779791869935</x:v>
      </x:c>
      <x:c r="C13" s="50" t="n">
        <x:v>0.5549257946123154</x:v>
      </x:c>
      <x:c r="D13" s="50" t="n">
        <x:v>-2.8479491782902877</x:v>
      </x:c>
      <x:c r="E13" s="50" t="n">
        <x:v>1.0039145476624656</x:v>
      </x:c>
      <x:c r="F13" s="50" t="n">
        <x:v>-5.601782750051454</x:v>
      </x:c>
      <x:c r="G13" s="51" t="n">
        <x:v>2.84</x:v>
      </x:c>
      <x:c r="H13" s="51" t="n">
        <x:v>2.3309497646499366</x:v>
      </x:c>
      <x:c r="I13" s="51" t="n">
        <x:v>2.366926</x:v>
      </x:c>
      <x:c r="J13" s="51" t="n">
        <x:f>H12</x:f>
        <x:v>2.263468931091861</x:v>
      </x:c>
      <x:c r="K13" s="51" t="n">
        <x:f>G13-G12</x:f>
        <x:v>-0.020000000000000018</x:v>
      </x:c>
      <x:c r="L13" s="43" t="b">
        <x:f>AND(ABS(B13)&lt;0.000000001,ABS(C13)&lt;0.000000001,ABS(D13)&lt;0.000000001,OR(ABS(E13)&gt;0.000000001,ABS(F13)&gt;0.000000001))</x:f>
        <x:v>0</x:v>
      </x:c>
      <x:c r="M13" s="43" t="str">
        <x:f>IF(L13,"Forward-fill artefact: all commodity returns are zero while producer equities moved","")</x:f>
      </x:c>
    </x:row>
    <x:row r="14">
      <x:c r="A14" s="43" t="str">
        <x:v>2018-04</x:v>
      </x:c>
      <x:c r="B14" s="50" t="n">
        <x:v>0</x:v>
      </x:c>
      <x:c r="C14" s="50" t="n">
        <x:v>0</x:v>
      </x:c>
      <x:c r="D14" s="50" t="n">
        <x:v>0</x:v>
      </x:c>
      <x:c r="E14" s="50" t="n">
        <x:v>10.273701757610398</x:v>
      </x:c>
      <x:c r="F14" s="50" t="n">
        <x:v>2.8712996476757624</x:v>
      </x:c>
      <x:c r="G14" s="51" t="n">
        <x:v>2.87</x:v>
      </x:c>
      <x:c r="H14" s="51" t="n">
        <x:v>2.4709963021052994</x:v>
      </x:c>
      <x:c r="I14" s="51" t="n">
        <x:v>2.491592</x:v>
      </x:c>
      <x:c r="J14" s="51" t="n">
        <x:f>H13</x:f>
        <x:v>2.3309497646499366</x:v>
      </x:c>
      <x:c r="K14" s="51" t="n">
        <x:f>G14-G13</x:f>
        <x:v>0.03000000000000025</x:v>
      </x:c>
      <x:c r="L14" s="43" t="b">
        <x:f>AND(ABS(B14)&lt;0.000000001,ABS(C14)&lt;0.000000001,ABS(D14)&lt;0.000000001,OR(ABS(E14)&gt;0.000000001,ABS(F14)&gt;0.000000001))</x:f>
        <x:v>1</x:v>
      </x:c>
      <x:c r="M14" s="43" t="str">
        <x:f>IF(L14,"Forward-fill artefact: all commodity returns are zero while producer equities moved","")</x:f>
        <x:v>Forward-fill artefact: all commodity returns are zero while producer equities moved</x:v>
      </x:c>
    </x:row>
    <x:row r="15">
      <x:c r="A15" s="43" t="str">
        <x:v>2018-05</x:v>
      </x:c>
      <x:c r="B15" s="50" t="n">
        <x:v>10.416963205514108</x:v>
      </x:c>
      <x:c r="C15" s="50" t="n">
        <x:v>-1.7160623226690652</x:v>
      </x:c>
      <x:c r="D15" s="50" t="n">
        <x:v>1.2918195972960955</x:v>
      </x:c>
      <x:c r="E15" s="50" t="n">
        <x:v>2.994175552075262</x:v>
      </x:c>
      <x:c r="F15" s="50" t="n">
        <x:v>7.263344870309929</x:v>
      </x:c>
      <x:c r="G15" s="51" t="n">
        <x:v>2.98</x:v>
      </x:c>
      <x:c r="H15" s="51" t="n">
        <x:v>2.781921607842497</x:v>
      </x:c>
      <x:c r="I15" s="51" t="n">
        <x:v>2.543212</x:v>
      </x:c>
      <x:c r="J15" s="51" t="n">
        <x:f>H14</x:f>
        <x:v>2.4709963021052994</x:v>
      </x:c>
      <x:c r="K15" s="51" t="n">
        <x:f>G15-G14</x:f>
        <x:v>0.10999999999999988</x:v>
      </x:c>
      <x:c r="L15" s="43" t="b">
        <x:f>AND(ABS(B15)&lt;0.000000001,ABS(C15)&lt;0.000000001,ABS(D15)&lt;0.000000001,OR(ABS(E15)&gt;0.000000001,ABS(F15)&gt;0.000000001))</x:f>
        <x:v>0</x:v>
      </x:c>
      <x:c r="M15" s="43" t="str">
        <x:f>IF(L15,"Forward-fill artefact: all commodity returns are zero while producer equities moved","")</x:f>
      </x:c>
    </x:row>
    <x:row r="16">
      <x:c r="A16" s="43" t="str">
        <x:v>2018-06</x:v>
      </x:c>
      <x:c r="B16" s="50" t="n">
        <x:v>2.384335856209052</x:v>
      </x:c>
      <x:c r="C16" s="50" t="n">
        <x:v>-3.7535518555654956</x:v>
      </x:c>
      <x:c r="D16" s="50" t="n">
        <x:v>-3.4990225462261493</x:v>
      </x:c>
      <x:c r="E16" s="50" t="n">
        <x:v>-0.10520383376045883</x:v>
      </x:c>
      <x:c r="F16" s="50" t="n">
        <x:v>-5.438507565152295</x:v>
      </x:c>
      <x:c r="G16" s="51" t="n">
        <x:v>2.91</x:v>
      </x:c>
      <x:c r="H16" s="51" t="n">
        <x:v>2.8075506935940187</x:v>
      </x:c>
      <x:c r="I16" s="51" t="n">
        <x:v>2.551897</x:v>
      </x:c>
      <x:c r="J16" s="51" t="n">
        <x:f>H15</x:f>
        <x:v>2.781921607842497</x:v>
      </x:c>
      <x:c r="K16" s="51" t="n">
        <x:f>G16-G15</x:f>
        <x:v>-0.06999999999999984</x:v>
      </x:c>
      <x:c r="L16" s="43" t="b">
        <x:f>AND(ABS(B16)&lt;0.000000001,ABS(C16)&lt;0.000000001,ABS(D16)&lt;0.000000001,OR(ABS(E16)&gt;0.000000001,ABS(F16)&gt;0.000000001))</x:f>
        <x:v>0</x:v>
      </x:c>
      <x:c r="M16" s="43" t="str">
        <x:f>IF(L16,"Forward-fill artefact: all commodity returns are zero while producer equities moved","")</x:f>
      </x:c>
    </x:row>
    <x:row r="17">
      <x:c r="A17" s="43" t="str">
        <x:v>2018-07</x:v>
      </x:c>
      <x:c r="B17" s="50" t="n">
        <x:v>0</x:v>
      </x:c>
      <x:c r="C17" s="50" t="n">
        <x:v>0</x:v>
      </x:c>
      <x:c r="D17" s="50" t="n">
        <x:v>0</x:v>
      </x:c>
      <x:c r="E17" s="50" t="n">
        <x:v>2.2398300737117127</x:v>
      </x:c>
      <x:c r="F17" s="50" t="n">
        <x:v>2.268858537416607</x:v>
      </x:c>
      <x:c r="G17" s="51" t="n">
        <x:v>2.89</x:v>
      </x:c>
      <x:c r="H17" s="51" t="n">
        <x:v>2.854124785561929</x:v>
      </x:c>
      <x:c r="I17" s="51" t="n">
        <x:v>2.518753</x:v>
      </x:c>
      <x:c r="J17" s="51" t="n">
        <x:f>H16</x:f>
        <x:v>2.8075506935940187</x:v>
      </x:c>
      <x:c r="K17" s="51" t="n">
        <x:f>G17-G16</x:f>
        <x:v>-0.020000000000000018</x:v>
      </x:c>
      <x:c r="L17" s="43" t="b">
        <x:f>AND(ABS(B17)&lt;0.000000001,ABS(C17)&lt;0.000000001,ABS(D17)&lt;0.000000001,OR(ABS(E17)&gt;0.000000001,ABS(F17)&gt;0.000000001))</x:f>
        <x:v>1</x:v>
      </x:c>
      <x:c r="M17" s="43" t="str">
        <x:f>IF(L17,"Forward-fill artefact: all commodity returns are zero while producer equities moved","")</x:f>
        <x:v>Forward-fill artefact: all commodity returns are zero while producer equities moved</x:v>
      </x:c>
    </x:row>
    <x:row r="18">
      <x:c r="A18" s="43" t="str">
        <x:v>2018-08</x:v>
      </x:c>
      <x:c r="B18" s="50" t="n">
        <x:v>-2.542804897256723</x:v>
      </x:c>
      <x:c r="C18" s="50" t="n">
        <x:v>-4.0757610492993095</x:v>
      </x:c>
      <x:c r="D18" s="50" t="n">
        <x:v>-10.233820681595985</x:v>
      </x:c>
      <x:c r="E18" s="50" t="n">
        <x:v>-3.475128432244623</x:v>
      </x:c>
      <x:c r="F18" s="50" t="n">
        <x:v>-5.5122429334033445</x:v>
      </x:c>
      <x:c r="G18" s="51" t="n">
        <x:v>2.89</x:v>
      </x:c>
      <x:c r="H18" s="51" t="n">
        <x:v>2.6429238568742575</x:v>
      </x:c>
      <x:c r="I18" s="51" t="n">
        <x:v>2.432443</x:v>
      </x:c>
      <x:c r="J18" s="51" t="n">
        <x:f>H17</x:f>
        <x:v>2.854124785561929</x:v>
      </x:c>
      <x:c r="K18" s="51" t="n">
        <x:f>G18-G17</x:f>
        <x:v>0</x:v>
      </x:c>
      <x:c r="L18" s="43" t="b">
        <x:f>AND(ABS(B18)&lt;0.000000001,ABS(C18)&lt;0.000000001,ABS(D18)&lt;0.000000001,OR(ABS(E18)&gt;0.000000001,ABS(F18)&gt;0.000000001))</x:f>
        <x:v>0</x:v>
      </x:c>
      <x:c r="M18" s="43" t="str">
        <x:f>IF(L18,"Forward-fill artefact: all commodity returns are zero while producer equities moved","")</x:f>
      </x:c>
    </x:row>
    <x:row r="19">
      <x:c r="A19" s="43" t="str">
        <x:v>2018-09</x:v>
      </x:c>
      <x:c r="B19" s="50" t="n">
        <x:v>6.845780388927669</x:v>
      </x:c>
      <x:c r="C19" s="50" t="n">
        <x:v>-0.7331540839906392</x:v>
      </x:c>
      <x:c r="D19" s="50" t="n">
        <x:v>5.209513594584547</x:v>
      </x:c>
      <x:c r="E19" s="50" t="n">
        <x:v>1.746384269853607</x:v>
      </x:c>
      <x:c r="F19" s="50" t="n">
        <x:v>0.6481792607087478</x:v>
      </x:c>
      <x:c r="G19" s="51" t="n">
        <x:v>3</x:v>
      </x:c>
      <x:c r="H19" s="51" t="n">
        <x:v>2.332055105808828</x:v>
      </x:c>
      <x:c r="I19" s="51" t="n">
        <x:v>2.462881</x:v>
      </x:c>
      <x:c r="J19" s="51" t="n">
        <x:f>H18</x:f>
        <x:v>2.6429238568742575</x:v>
      </x:c>
      <x:c r="K19" s="51" t="n">
        <x:f>G19-G18</x:f>
        <x:v>0.10999999999999988</x:v>
      </x:c>
      <x:c r="L19" s="43" t="b">
        <x:f>AND(ABS(B19)&lt;0.000000001,ABS(C19)&lt;0.000000001,ABS(D19)&lt;0.000000001,OR(ABS(E19)&gt;0.000000001,ABS(F19)&gt;0.000000001))</x:f>
        <x:v>0</x:v>
      </x:c>
      <x:c r="M19" s="43" t="str">
        <x:f>IF(L19,"Forward-fill artefact: all commodity returns are zero while producer equities moved","")</x:f>
      </x:c>
    </x:row>
    <x:row r="20">
      <x:c r="A20" s="43" t="str">
        <x:v>2018-10</x:v>
      </x:c>
      <x:c r="B20" s="50" t="n">
        <x:v>-8.764506640487657</x:v>
      </x:c>
      <x:c r="C20" s="50" t="n">
        <x:v>1.745702797156956</x:v>
      </x:c>
      <x:c r="D20" s="50" t="n">
        <x:v>-4.431283563703403</x:v>
      </x:c>
      <x:c r="E20" s="50" t="n">
        <x:v>-10.718530591411113</x:v>
      </x:c>
      <x:c r="F20" s="50" t="n">
        <x:v>-10.323231875831219</x:v>
      </x:c>
      <x:c r="G20" s="51" t="n">
        <x:v>3.15</x:v>
      </x:c>
      <x:c r="H20" s="51" t="n">
        <x:v>2.492032470218053</x:v>
      </x:c>
      <x:c r="I20" s="51" t="n">
        <x:v>2.415236</x:v>
      </x:c>
      <x:c r="J20" s="51" t="n">
        <x:f>H19</x:f>
        <x:v>2.332055105808828</x:v>
      </x:c>
      <x:c r="K20" s="51" t="n">
        <x:f>G20-G19</x:f>
        <x:v>0.1499999999999999</x:v>
      </x:c>
      <x:c r="L20" s="43" t="b">
        <x:f>AND(ABS(B20)&lt;0.000000001,ABS(C20)&lt;0.000000001,ABS(D20)&lt;0.000000001,OR(ABS(E20)&gt;0.000000001,ABS(F20)&gt;0.000000001))</x:f>
        <x:v>0</x:v>
      </x:c>
      <x:c r="M20" s="43" t="str">
        <x:f>IF(L20,"Forward-fill artefact: all commodity returns are zero while producer equities moved","")</x:f>
      </x:c>
    </x:row>
    <x:row r="21">
      <x:c r="A21" s="43" t="str">
        <x:v>2018-11</x:v>
      </x:c>
      <x:c r="B21" s="50" t="n">
        <x:v>-22.207502140112357</x:v>
      </x:c>
      <x:c r="C21" s="50" t="n">
        <x:v>0.6516457993535951</x:v>
      </x:c>
      <x:c r="D21" s="50" t="n">
        <x:v>4.280076612610495</x:v>
      </x:c>
      <x:c r="E21" s="50" t="n">
        <x:v>-1.5634152390211042</x:v>
      </x:c>
      <x:c r="F21" s="50" t="n">
        <x:v>-5.0375919326836165</x:v>
      </x:c>
      <x:c r="G21" s="51" t="n">
        <x:v>3.12</x:v>
      </x:c>
      <x:c r="H21" s="51" t="n">
        <x:v>2.147328577667773</x:v>
      </x:c>
      <x:c r="I21" s="51" t="n">
        <x:v>2.476418</x:v>
      </x:c>
      <x:c r="J21" s="51" t="n">
        <x:f>H20</x:f>
        <x:v>2.492032470218053</x:v>
      </x:c>
      <x:c r="K21" s="51" t="n">
        <x:f>G21-G20</x:f>
        <x:v>-0.029999999999999805</x:v>
      </x:c>
      <x:c r="L21" s="43" t="b">
        <x:f>AND(ABS(B21)&lt;0.000000001,ABS(C21)&lt;0.000000001,ABS(D21)&lt;0.000000001,OR(ABS(E21)&gt;0.000000001,ABS(F21)&gt;0.000000001))</x:f>
        <x:v>0</x:v>
      </x:c>
      <x:c r="M21" s="43" t="str">
        <x:f>IF(L21,"Forward-fill artefact: all commodity returns are zero while producer equities moved","")</x:f>
      </x:c>
    </x:row>
    <x:row r="22">
      <x:c r="A22" s="43" t="str">
        <x:v>2018-12</x:v>
      </x:c>
      <x:c r="B22" s="50" t="n">
        <x:v>-8.363140732377705</x:v>
      </x:c>
      <x:c r="C22" s="50" t="n">
        <x:v>4.761522699656795</x:v>
      </x:c>
      <x:c r="D22" s="50" t="n">
        <x:v>-5.382534574557807</x:v>
      </x:c>
      <x:c r="E22" s="50" t="n">
        <x:v>-13.25064570568333</x:v>
      </x:c>
      <x:c r="F22" s="50" t="n">
        <x:v>-9.782972410704405</x:v>
      </x:c>
      <x:c r="G22" s="51" t="n">
        <x:v>2.83</x:v>
      </x:c>
      <x:c r="H22" s="51" t="n">
        <x:v>2.0023809043401064</x:v>
      </x:c>
      <x:c r="I22" s="51" t="n">
        <x:v>2.456173</x:v>
      </x:c>
      <x:c r="J22" s="51" t="n">
        <x:f>H21</x:f>
        <x:v>2.147328577667773</x:v>
      </x:c>
      <x:c r="K22" s="51" t="n">
        <x:f>G22-G21</x:f>
        <x:v>-0.29000000000000004</x:v>
      </x:c>
      <x:c r="L22" s="43" t="b">
        <x:f>AND(ABS(B22)&lt;0.000000001,ABS(C22)&lt;0.000000001,ABS(D22)&lt;0.000000001,OR(ABS(E22)&gt;0.000000001,ABS(F22)&gt;0.000000001))</x:f>
        <x:v>0</x:v>
      </x:c>
      <x:c r="M22" s="43" t="str">
        <x:f>IF(L22,"Forward-fill artefact: all commodity returns are zero while producer equities moved","")</x:f>
      </x:c>
    </x:row>
    <x:row r="23">
      <x:c r="A23" s="43" t="str">
        <x:v>2019-01</x:v>
      </x:c>
      <x:c r="B23" s="50" t="n">
        <x:v>15.037175218052855</x:v>
      </x:c>
      <x:c r="C23" s="50" t="n">
        <x:v>3.2386686037994883</x:v>
      </x:c>
      <x:c r="D23" s="50" t="n">
        <x:v>6.12633227039896</x:v>
      </x:c>
      <x:c r="E23" s="50" t="n">
        <x:v>12.252118393223665</x:v>
      </x:c>
      <x:c r="F23" s="50" t="n">
        <x:v>17.65663753446225</x:v>
      </x:c>
      <x:c r="G23" s="51" t="n">
        <x:v>2.71</x:v>
      </x:c>
      <x:c r="H23" s="51" t="n">
        <x:v>1.4875893578291333</x:v>
      </x:c>
      <x:c r="I23" s="51" t="n">
        <x:v>2.375054</x:v>
      </x:c>
      <x:c r="J23" s="51" t="n">
        <x:f>H22</x:f>
        <x:v>2.0023809043401064</x:v>
      </x:c>
      <x:c r="K23" s="51" t="n">
        <x:f>G23-G22</x:f>
        <x:v>-0.1200000000000001</x:v>
      </x:c>
      <x:c r="L23" s="43" t="b">
        <x:f>AND(ABS(B23)&lt;0.000000001,ABS(C23)&lt;0.000000001,ABS(D23)&lt;0.000000001,OR(ABS(E23)&gt;0.000000001,ABS(F23)&gt;0.000000001))</x:f>
        <x:v>0</x:v>
      </x:c>
      <x:c r="M23" s="43" t="str">
        <x:f>IF(L23,"Forward-fill artefact: all commodity returns are zero while producer equities moved","")</x:f>
      </x:c>
    </x:row>
    <x:row r="24">
      <x:c r="A24" s="43" t="str">
        <x:v>2019-02</x:v>
      </x:c>
      <x:c r="B24" s="50" t="n">
        <x:v>6.689286525248983</x:v>
      </x:c>
      <x:c r="C24" s="50" t="n">
        <x:v>-0.5228387208488505</x:v>
      </x:c>
      <x:c r="D24" s="50" t="n">
        <x:v>5.772678787004248</x:v>
      </x:c>
      <x:c r="E24" s="50" t="n">
        <x:v>2.304804183252429</x:v>
      </x:c>
      <x:c r="F24" s="50" t="n">
        <x:v>0.7814949043106312</x:v>
      </x:c>
      <x:c r="G24" s="51" t="n">
        <x:v>2.68</x:v>
      </x:c>
      <x:c r="H24" s="51" t="n">
        <x:v>1.5188615351321877</x:v>
      </x:c>
      <x:c r="I24" s="51" t="n">
        <x:v>2.375943</x:v>
      </x:c>
      <x:c r="J24" s="51" t="n">
        <x:f>H23</x:f>
        <x:v>1.4875893578291333</x:v>
      </x:c>
      <x:c r="K24" s="51" t="n">
        <x:f>G24-G23</x:f>
        <x:v>-0.029999999999999805</x:v>
      </x:c>
      <x:c r="L24" s="43" t="b">
        <x:f>AND(ABS(B24)&lt;0.000000001,ABS(C24)&lt;0.000000001,ABS(D24)&lt;0.000000001,OR(ABS(E24)&gt;0.000000001,ABS(F24)&gt;0.000000001))</x:f>
        <x:v>0</x:v>
      </x:c>
      <x:c r="M24" s="43" t="str">
        <x:f>IF(L24,"Forward-fill artefact: all commodity returns are zero while producer equities moved","")</x:f>
      </x:c>
    </x:row>
    <x:row r="25">
      <x:c r="A25" s="43" t="str">
        <x:v>2019-03</x:v>
      </x:c>
      <x:c r="B25" s="50" t="n">
        <x:v>3.5741339602924915</x:v>
      </x:c>
      <x:c r="C25" s="50" t="n">
        <x:v>-1.5082303543330622</x:v>
      </x:c>
      <x:c r="D25" s="50" t="n">
        <x:v>-0.4745741945270887</x:v>
      </x:c>
      <x:c r="E25" s="50" t="n">
        <x:v>1.3333382967702034</x:v>
      </x:c>
      <x:c r="F25" s="50" t="n">
        <x:v>-4.103405688673156</x:v>
      </x:c>
      <x:c r="G25" s="51" t="n">
        <x:v>2.57</x:v>
      </x:c>
      <x:c r="H25" s="51" t="n">
        <x:v>1.8831863513063984</x:v>
      </x:c>
      <x:c r="I25" s="51" t="n">
        <x:v>2.356946</x:v>
      </x:c>
      <x:c r="J25" s="51" t="n">
        <x:f>H24</x:f>
        <x:v>1.5188615351321877</x:v>
      </x:c>
      <x:c r="K25" s="51" t="n">
        <x:f>G25-G24</x:f>
        <x:v>-0.11000000000000032</x:v>
      </x:c>
      <x:c r="L25" s="43" t="b">
        <x:f>AND(ABS(B25)&lt;0.000000001,ABS(C25)&lt;0.000000001,ABS(D25)&lt;0.000000001,OR(ABS(E25)&gt;0.000000001,ABS(F25)&gt;0.000000001))</x:f>
        <x:v>0</x:v>
      </x:c>
      <x:c r="M25" s="43" t="str">
        <x:f>IF(L25,"Forward-fill artefact: all commodity returns are zero while producer equities moved","")</x:f>
      </x:c>
    </x:row>
    <x:row r="26">
      <x:c r="A26" s="43" t="str">
        <x:v>2019-04</x:v>
      </x:c>
      <x:c r="B26" s="50" t="n">
        <x:v>6.448316568894241</x:v>
      </x:c>
      <x:c r="C26" s="50" t="n">
        <x:v>-0.7888593327049498</x:v>
      </x:c>
      <x:c r="D26" s="50" t="n">
        <x:v>-1.1750722340867603</x:v>
      </x:c>
      <x:c r="E26" s="50" t="n">
        <x:v>0.7690593756962905</x:v>
      </x:c>
      <x:c r="F26" s="50" t="n">
        <x:v>-2.3619729911358522</x:v>
      </x:c>
      <x:c r="G26" s="51" t="n">
        <x:v>2.53</x:v>
      </x:c>
      <x:c r="H26" s="51" t="n">
        <x:v>2.000583470209061</x:v>
      </x:c>
      <x:c r="I26" s="51" t="n">
        <x:v>2.392773</x:v>
      </x:c>
      <x:c r="J26" s="51" t="n">
        <x:f>H25</x:f>
        <x:v>1.8831863513063984</x:v>
      </x:c>
      <x:c r="K26" s="51" t="n">
        <x:f>G26-G25</x:f>
        <x:v>-0.040000000000000036</x:v>
      </x:c>
      <x:c r="L26" s="43" t="b">
        <x:f>AND(ABS(B26)&lt;0.000000001,ABS(C26)&lt;0.000000001,ABS(D26)&lt;0.000000001,OR(ABS(E26)&gt;0.000000001,ABS(F26)&gt;0.000000001))</x:f>
        <x:v>0</x:v>
      </x:c>
      <x:c r="M26" s="43" t="str">
        <x:f>IF(L26,"Forward-fill artefact: all commodity returns are zero while producer equities moved","")</x:f>
      </x:c>
    </x:row>
    <x:row r="27">
      <x:c r="A27" s="43" t="str">
        <x:v>2019-05</x:v>
      </x:c>
      <x:c r="B27" s="50" t="n">
        <x:v>-11.414841812685372</x:v>
      </x:c>
      <x:c r="C27" s="50" t="n">
        <x:v>1.792952847250917</x:v>
      </x:c>
      <x:c r="D27" s="50" t="n">
        <x:v>-8.80579284428723</x:v>
      </x:c>
      <x:c r="E27" s="50" t="n">
        <x:v>-11.102718398743395</x:v>
      </x:c>
      <x:c r="F27" s="50" t="n">
        <x:v>-15.365934192467535</x:v>
      </x:c>
      <x:c r="G27" s="51" t="n">
        <x:v>2.4</x:v>
      </x:c>
      <x:c r="H27" s="51" t="n">
        <x:v>1.7959105553606136</x:v>
      </x:c>
      <x:c r="I27" s="51" t="n">
        <x:v>2.360903</x:v>
      </x:c>
      <x:c r="J27" s="51" t="n">
        <x:f>H26</x:f>
        <x:v>2.000583470209061</x:v>
      </x:c>
      <x:c r="K27" s="51" t="n">
        <x:f>G27-G26</x:f>
        <x:v>-0.1299999999999999</x:v>
      </x:c>
      <x:c r="L27" s="43" t="b">
        <x:f>AND(ABS(B27)&lt;0.000000001,ABS(C27)&lt;0.000000001,ABS(D27)&lt;0.000000001,OR(ABS(E27)&gt;0.000000001,ABS(F27)&gt;0.000000001))</x:f>
        <x:v>0</x:v>
      </x:c>
      <x:c r="M27" s="43" t="str">
        <x:f>IF(L27,"Forward-fill artefact: all commodity returns are zero while producer equities moved","")</x:f>
      </x:c>
    </x:row>
    <x:row r="28">
      <x:c r="A28" s="43" t="str">
        <x:v>2019-06</x:v>
      </x:c>
      <x:c r="B28" s="50" t="n">
        <x:v>3.1943018393951528</x:v>
      </x:c>
      <x:c r="C28" s="50" t="n">
        <x:v>7.956800310812806</x:v>
      </x:c>
      <x:c r="D28" s="50" t="n">
        <x:v>2.2486765335559378</x:v>
      </x:c>
      <x:c r="E28" s="50" t="n">
        <x:v>8.405663868478408</x:v>
      </x:c>
      <x:c r="F28" s="50" t="n">
        <x:v>16.311455558246557</x:v>
      </x:c>
      <x:c r="G28" s="51" t="n">
        <x:v>2.07</x:v>
      </x:c>
      <x:c r="H28" s="51" t="n">
        <x:v>1.671194894390049</x:v>
      </x:c>
      <x:c r="I28" s="51" t="n">
        <x:v>2.392597</x:v>
      </x:c>
      <x:c r="J28" s="51" t="n">
        <x:f>H27</x:f>
        <x:v>1.7959105553606136</x:v>
      </x:c>
      <x:c r="K28" s="51" t="n">
        <x:f>G28-G27</x:f>
        <x:v>-0.33000000000000007</x:v>
      </x:c>
      <x:c r="L28" s="43" t="b">
        <x:f>AND(ABS(B28)&lt;0.000000001,ABS(C28)&lt;0.000000001,ABS(D28)&lt;0.000000001,OR(ABS(E28)&gt;0.000000001,ABS(F28)&gt;0.000000001))</x:f>
        <x:v>0</x:v>
      </x:c>
      <x:c r="M28" s="43" t="str">
        <x:f>IF(L28,"Forward-fill artefact: all commodity returns are zero while producer equities moved","")</x:f>
      </x:c>
    </x:row>
    <x:row r="29">
      <x:c r="A29" s="43" t="str">
        <x:v>2019-07</x:v>
      </x:c>
      <x:c r="B29" s="50" t="n">
        <x:v>-2.0736360924570207</x:v>
      </x:c>
      <x:c r="C29" s="50" t="n">
        <x:v>1.1633698646601465</x:v>
      </x:c>
      <x:c r="D29" s="50" t="n">
        <x:v>-1.7556790638164288</x:v>
      </x:c>
      <x:c r="E29" s="50" t="n">
        <x:v>-0.6870057879867608</x:v>
      </x:c>
      <x:c r="F29" s="50" t="n">
        <x:v>-0.23137802862178702</x:v>
      </x:c>
      <x:c r="G29" s="51" t="n">
        <x:v>2.06</x:v>
      </x:c>
      <x:c r="H29" s="51" t="n">
        <x:v>1.826331335037068</x:v>
      </x:c>
      <x:c r="I29" s="51" t="n">
        <x:v>2.475923</x:v>
      </x:c>
      <x:c r="J29" s="51" t="n">
        <x:f>H28</x:f>
        <x:v>1.671194894390049</x:v>
      </x:c>
      <x:c r="K29" s="51" t="n">
        <x:f>G29-G28</x:f>
        <x:v>-0.009999999999999787</x:v>
      </x:c>
      <x:c r="L29" s="43" t="b">
        <x:f>AND(ABS(B29)&lt;0.000000001,ABS(C29)&lt;0.000000001,ABS(D29)&lt;0.000000001,OR(ABS(E29)&gt;0.000000001,ABS(F29)&gt;0.000000001))</x:f>
        <x:v>0</x:v>
      </x:c>
      <x:c r="M29" s="43" t="str">
        <x:f>IF(L29,"Forward-fill artefact: all commodity returns are zero while producer equities moved","")</x:f>
      </x:c>
    </x:row>
    <x:row r="30">
      <x:c r="A30" s="43" t="str">
        <x:v>2019-08</x:v>
      </x:c>
      <x:c r="B30" s="50" t="n">
        <x:v>-7.273282180370266</x:v>
      </x:c>
      <x:c r="C30" s="50" t="n">
        <x:v>6.521281929185174</x:v>
      </x:c>
      <x:c r="D30" s="50" t="n">
        <x:v>-4.7027840616551515</x:v>
      </x:c>
      <x:c r="E30" s="50" t="n">
        <x:v>-8.325352250996442</x:v>
      </x:c>
      <x:c r="F30" s="50" t="n">
        <x:v>-8.973892926021653</x:v>
      </x:c>
      <x:c r="G30" s="51" t="n">
        <x:v>1.63</x:v>
      </x:c>
      <x:c r="H30" s="51" t="n">
        <x:v>1.7376412106666406</x:v>
      </x:c>
      <x:c r="I30" s="51" t="n">
        <x:v>2.630398</x:v>
      </x:c>
      <x:c r="J30" s="51" t="n">
        <x:f>H29</x:f>
        <x:v>1.826331335037068</x:v>
      </x:c>
      <x:c r="K30" s="51" t="n">
        <x:f>G30-G29</x:f>
        <x:v>-0.43000000000000016</x:v>
      </x:c>
      <x:c r="L30" s="43" t="b">
        <x:f>AND(ABS(B30)&lt;0.000000001,ABS(C30)&lt;0.000000001,ABS(D30)&lt;0.000000001,OR(ABS(E30)&gt;0.000000001,ABS(F30)&gt;0.000000001))</x:f>
        <x:v>0</x:v>
      </x:c>
      <x:c r="M30" s="43" t="str">
        <x:f>IF(L30,"Forward-fill artefact: all commodity returns are zero while producer equities moved","")</x:f>
      </x:c>
    </x:row>
    <x:row r="31">
      <x:c r="A31" s="43" t="str">
        <x:v>2019-09</x:v>
      </x:c>
      <x:c r="B31" s="50" t="n">
        <x:v>0</x:v>
      </x:c>
      <x:c r="C31" s="50" t="n">
        <x:v>0</x:v>
      </x:c>
      <x:c r="D31" s="50" t="n">
        <x:v>0</x:v>
      </x:c>
      <x:c r="E31" s="50" t="n">
        <x:v>2.992340845257435</x:v>
      </x:c>
      <x:c r="F31" s="50" t="n">
        <x:v>-0.03926780546789077</x:v>
      </x:c>
      <x:c r="G31" s="51" t="n">
        <x:v>1.7</x:v>
      </x:c>
      <x:c r="H31" s="51" t="n">
        <x:v>1.6844977040391562</x:v>
      </x:c>
      <x:c r="I31" s="51" t="n">
        <x:v>2.622934</x:v>
      </x:c>
      <x:c r="J31" s="51" t="n">
        <x:f>H30</x:f>
        <x:v>1.7376412106666406</x:v>
      </x:c>
      <x:c r="K31" s="51" t="n">
        <x:f>G31-G30</x:f>
        <x:v>0.07000000000000006</x:v>
      </x:c>
      <x:c r="L31" s="43" t="b">
        <x:f>AND(ABS(B31)&lt;0.000000001,ABS(C31)&lt;0.000000001,ABS(D31)&lt;0.000000001,OR(ABS(E31)&gt;0.000000001,ABS(F31)&gt;0.000000001))</x:f>
        <x:v>1</x:v>
      </x:c>
      <x:c r="M31" s="43" t="str">
        <x:f>IF(L31,"Forward-fill artefact: all commodity returns are zero while producer equities moved","")</x:f>
        <x:v>Forward-fill artefact: all commodity returns are zero while producer equities moved</x:v>
      </x:c>
    </x:row>
    <x:row r="32">
      <x:c r="A32" s="43" t="str">
        <x:v>2019-10</x:v>
      </x:c>
      <x:c r="B32" s="50" t="n">
        <x:v>-0.33096270383822235</x:v>
      </x:c>
      <x:c r="C32" s="50" t="n">
        <x:v>-0.506875867001777</x:v>
      </x:c>
      <x:c r="D32" s="50" t="n">
        <x:v>3.947884126875967</x:v>
      </x:c>
      <x:c r="E32" s="50" t="n">
        <x:v>-1.1991564194360316</x:v>
      </x:c>
      <x:c r="F32" s="50" t="n">
        <x:v>3.745838379885824</x:v>
      </x:c>
      <x:c r="G32" s="51" t="n">
        <x:v>1.71</x:v>
      </x:c>
      <x:c r="H32" s="51" t="n">
        <x:v>1.7339736996186295</x:v>
      </x:c>
      <x:c r="I32" s="51" t="n">
        <x:v>2.747596</x:v>
      </x:c>
      <x:c r="J32" s="51" t="n">
        <x:f>H31</x:f>
        <x:v>1.6844977040391562</x:v>
      </x:c>
      <x:c r="K32" s="51" t="n">
        <x:f>G32-G31</x:f>
        <x:v>0.010000000000000009</x:v>
      </x:c>
      <x:c r="L32" s="43" t="b">
        <x:f>AND(ABS(B32)&lt;0.000000001,ABS(C32)&lt;0.000000001,ABS(D32)&lt;0.000000001,OR(ABS(E32)&gt;0.000000001,ABS(F32)&gt;0.000000001))</x:f>
        <x:v>0</x:v>
      </x:c>
      <x:c r="M32" s="43" t="str">
        <x:f>IF(L32,"Forward-fill artefact: all commodity returns are zero while producer equities moved","")</x:f>
      </x:c>
    </x:row>
    <x:row r="33">
      <x:c r="A33" s="43" t="str">
        <x:v>2019-11</x:v>
      </x:c>
      <x:c r="B33" s="50" t="n">
        <x:v>3.652666079462108</x:v>
      </x:c>
      <x:c r="C33" s="50" t="n">
        <x:v>-3.030306212009004</x:v>
      </x:c>
      <x:c r="D33" s="50" t="n">
        <x:v>0.34181782356879076</x:v>
      </x:c>
      <x:c r="E33" s="50" t="n">
        <x:v>1.604554814884973</x:v>
      </x:c>
      <x:c r="F33" s="50" t="n">
        <x:v>5.131120993438998</x:v>
      </x:c>
      <x:c r="G33" s="51" t="n">
        <x:v>1.81</x:v>
      </x:c>
      <x:c r="H33" s="51" t="n">
        <x:v>2.092290394862917</x:v>
      </x:c>
      <x:c r="I33" s="51" t="n">
        <x:v>2.772021</x:v>
      </x:c>
      <x:c r="J33" s="51" t="n">
        <x:f>H32</x:f>
        <x:v>1.7339736996186295</x:v>
      </x:c>
      <x:c r="K33" s="51" t="n">
        <x:f>G33-G32</x:f>
        <x:v>0.10000000000000009</x:v>
      </x:c>
      <x:c r="L33" s="43" t="b">
        <x:f>AND(ABS(B33)&lt;0.000000001,ABS(C33)&lt;0.000000001,ABS(D33)&lt;0.000000001,OR(ABS(E33)&gt;0.000000001,ABS(F33)&gt;0.000000001))</x:f>
        <x:v>0</x:v>
      </x:c>
      <x:c r="M33" s="43" t="str">
        <x:f>IF(L33,"Forward-fill artefact: all commodity returns are zero while producer equities moved","")</x:f>
      </x:c>
    </x:row>
    <x:row r="34">
      <x:c r="A34" s="43" t="str">
        <x:v>2019-12</x:v>
      </x:c>
      <x:c r="B34" s="50" t="n">
        <x:v>0</x:v>
      </x:c>
      <x:c r="C34" s="50" t="n">
        <x:v>0</x:v>
      </x:c>
      <x:c r="D34" s="50" t="n">
        <x:v>0</x:v>
      </x:c>
      <x:c r="E34" s="50" t="n">
        <x:v>1.952765852610172</x:v>
      </x:c>
      <x:c r="F34" s="50" t="n">
        <x:v>5.892972597562318</x:v>
      </x:c>
      <x:c r="G34" s="51" t="n">
        <x:v>1.86</x:v>
      </x:c>
      <x:c r="H34" s="51" t="n">
        <x:v>2.3195274699624457</x:v>
      </x:c>
      <x:c r="I34" s="51" t="n">
        <x:v>2.752609</x:v>
      </x:c>
      <x:c r="J34" s="51" t="n">
        <x:f>H33</x:f>
        <x:v>2.092290394862917</x:v>
      </x:c>
      <x:c r="K34" s="51" t="n">
        <x:f>G34-G33</x:f>
        <x:v>0.050000000000000044</x:v>
      </x:c>
      <x:c r="L34" s="43" t="b">
        <x:f>AND(ABS(B34)&lt;0.000000001,ABS(C34)&lt;0.000000001,ABS(D34)&lt;0.000000001,OR(ABS(E34)&gt;0.000000001,ABS(F34)&gt;0.000000001))</x:f>
        <x:v>1</x:v>
      </x:c>
      <x:c r="M34" s="43" t="str">
        <x:f>IF(L34,"Forward-fill artefact: all commodity returns are zero while producer equities moved","")</x:f>
        <x:v>Forward-fill artefact: all commodity returns are zero while producer equities moved</x:v>
      </x:c>
    </x:row>
    <x:row r="35">
      <x:c r="A35" s="43" t="str">
        <x:v>2020-01</x:v>
      </x:c>
      <x:c r="B35" s="50" t="n">
        <x:v>-6.8396611194789125</x:v>
      </x:c>
      <x:c r="C35" s="50" t="n">
        <x:v>8.00355149987153</x:v>
      </x:c>
      <x:c r="D35" s="50" t="n">
        <x:v>-4.617713129021905</x:v>
      </x:c>
      <x:c r="E35" s="50" t="n">
        <x:v>-7.436464113962915</x:v>
      </x:c>
      <x:c r="F35" s="50" t="n">
        <x:v>-14.656758431794803</x:v>
      </x:c>
      <x:c r="G35" s="51" t="n">
        <x:v>1.76</x:v>
      </x:c>
      <x:c r="H35" s="51" t="n">
        <x:v>2.599767976845202</x:v>
      </x:c>
      <x:c r="I35" s="51" t="n">
        <x:v>2.800205</x:v>
      </x:c>
      <x:c r="J35" s="51" t="n">
        <x:f>H34</x:f>
        <x:v>2.3195274699624457</x:v>
      </x:c>
      <x:c r="K35" s="51" t="n">
        <x:f>G35-G34</x:f>
        <x:v>-0.10000000000000009</x:v>
      </x:c>
      <x:c r="L35" s="43" t="b">
        <x:f>AND(ABS(B35)&lt;0.000000001,ABS(C35)&lt;0.000000001,ABS(D35)&lt;0.000000001,OR(ABS(E35)&gt;0.000000001,ABS(F35)&gt;0.000000001))</x:f>
        <x:v>0</x:v>
      </x:c>
      <x:c r="M35" s="43" t="str">
        <x:f>IF(L35,"Forward-fill artefact: all commodity returns are zero while producer equities moved","")</x:f>
      </x:c>
    </x:row>
    <x:row r="36">
      <x:c r="A36" s="43" t="str">
        <x:v>2020-02</x:v>
      </x:c>
      <x:c r="B36" s="50" t="n">
        <x:v>-13.136175051053389</x:v>
      </x:c>
      <x:c r="C36" s="50" t="n">
        <x:v>-1.1876965404106432</x:v>
      </x:c>
      <x:c r="D36" s="50" t="n">
        <x:v>1.0317469478164254</x:v>
      </x:c>
      <x:c r="E36" s="50" t="n">
        <x:v>-15.288158115576522</x:v>
      </x:c>
      <x:c r="F36" s="50" t="n">
        <x:v>-11.088807757081852</x:v>
      </x:c>
      <x:c r="G36" s="51" t="n">
        <x:v>1.5</x:v>
      </x:c>
      <x:c r="H36" s="51" t="n">
        <x:v>2.3413166797595197</x:v>
      </x:c>
      <x:c r="I36" s="51" t="n">
        <x:v>2.792299</x:v>
      </x:c>
      <x:c r="J36" s="51" t="n">
        <x:f>H35</x:f>
        <x:v>2.599767976845202</x:v>
      </x:c>
      <x:c r="K36" s="51" t="n">
        <x:f>G36-G35</x:f>
        <x:v>-0.26</x:v>
      </x:c>
      <x:c r="L36" s="43" t="b">
        <x:f>AND(ABS(B36)&lt;0.000000001,ABS(C36)&lt;0.000000001,ABS(D36)&lt;0.000000001,OR(ABS(E36)&gt;0.000000001,ABS(F36)&gt;0.000000001))</x:f>
        <x:v>0</x:v>
      </x:c>
      <x:c r="M36" s="43" t="str">
        <x:f>IF(L36,"Forward-fill artefact: all commodity returns are zero while producer equities moved","")</x:f>
      </x:c>
    </x:row>
    <x:row r="37">
      <x:c r="A37" s="43" t="str">
        <x:v>2020-03</x:v>
      </x:c>
      <x:c r="B37" s="50" t="n">
        <x:v>0</x:v>
      </x:c>
      <x:c r="C37" s="50" t="n">
        <x:v>0</x:v>
      </x:c>
      <x:c r="D37" s="50" t="n">
        <x:v>0</x:v>
      </x:c>
      <x:c r="E37" s="50" t="n">
        <x:v>-35.80738385915294</x:v>
      </x:c>
      <x:c r="F37" s="50" t="n">
        <x:v>-27.11249523381315</x:v>
      </x:c>
      <x:c r="G37" s="51" t="n">
        <x:v>0.87</x:v>
      </x:c>
      <x:c r="H37" s="51" t="n">
        <x:v>1.4940399642909163</x:v>
      </x:c>
      <x:c r="I37" s="51" t="n">
        <x:v>2.592275</x:v>
      </x:c>
      <x:c r="J37" s="51" t="n">
        <x:f>H36</x:f>
        <x:v>2.3413166797595197</x:v>
      </x:c>
      <x:c r="K37" s="51" t="n">
        <x:f>G37-G36</x:f>
        <x:v>-0.63</x:v>
      </x:c>
      <x:c r="L37" s="43" t="b">
        <x:f>AND(ABS(B37)&lt;0.000000001,ABS(C37)&lt;0.000000001,ABS(D37)&lt;0.000000001,OR(ABS(E37)&gt;0.000000001,ABS(F37)&gt;0.000000001))</x:f>
        <x:v>1</x:v>
      </x:c>
      <x:c r="M37" s="43" t="str">
        <x:f>IF(L37,"Forward-fill artefact: all commodity returns are zero while producer equities moved","")</x:f>
        <x:v>Forward-fill artefact: all commodity returns are zero while producer equities moved</x:v>
      </x:c>
    </x:row>
    <x:row r="38">
      <x:c r="A38" s="43" t="str">
        <x:v>2020-04</x:v>
      </x:c>
      <x:c r="B38" s="50" t="n">
        <x:v>-49.98020540619314</x:v>
      </x:c>
      <x:c r="C38" s="50" t="n">
        <x:v>7.678535736882552</x:v>
      </x:c>
      <x:c r="D38" s="50" t="n">
        <x:v>-7.541237705195892</x:v>
      </x:c>
      <x:c r="E38" s="50" t="n">
        <x:v>33.69001905335212</x:v>
      </x:c>
      <x:c r="F38" s="50" t="n">
        <x:v>20.510132959180893</x:v>
      </x:c>
      <x:c r="G38" s="51" t="n">
        <x:v>0.66</x:v>
      </x:c>
      <x:c r="H38" s="51" t="n">
        <x:v>0.3130472940411133</x:v>
      </x:c>
      <x:c r="I38" s="51" t="n">
        <x:v>2.160688</x:v>
      </x:c>
      <x:c r="J38" s="51" t="n">
        <x:f>H37</x:f>
        <x:v>1.4940399642909163</x:v>
      </x:c>
      <x:c r="K38" s="51" t="n">
        <x:f>G38-G37</x:f>
        <x:v>-0.20999999999999996</x:v>
      </x:c>
      <x:c r="L38" s="43" t="b">
        <x:f>AND(ABS(B38)&lt;0.000000001,ABS(C38)&lt;0.000000001,ABS(D38)&lt;0.000000001,OR(ABS(E38)&gt;0.000000001,ABS(F38)&gt;0.000000001))</x:f>
        <x:v>0</x:v>
      </x:c>
      <x:c r="M38" s="43" t="str">
        <x:f>IF(L38,"Forward-fill artefact: all commodity returns are zero while producer equities moved","")</x:f>
      </x:c>
    </x:row>
    <x:row r="39">
      <x:c r="A39" s="43" t="str">
        <x:v>2020-05</x:v>
      </x:c>
      <x:c r="B39" s="50" t="n">
        <x:v>39.81005615771682</x:v>
      </x:c>
      <x:c r="C39" s="50" t="n">
        <x:v>3.1290864962630227</x:v>
      </x:c>
      <x:c r="D39" s="50" t="n">
        <x:v>3.079863536259886</x:v>
      </x:c>
      <x:c r="E39" s="50" t="n">
        <x:v>1.9999950337415973</x:v>
      </x:c>
      <x:c r="F39" s="50" t="n">
        <x:v>7.81167486605745</x:v>
      </x:c>
      <x:c r="G39" s="51" t="n">
        <x:v>0.67</x:v>
      </x:c>
      <x:c r="H39" s="51" t="n">
        <x:v>0.1982013035848551</x:v>
      </x:c>
      <x:c r="I39" s="51" t="n">
        <x:v>2.000025</x:v>
      </x:c>
      <x:c r="J39" s="51" t="n">
        <x:f>H38</x:f>
        <x:v>0.3130472940411133</x:v>
      </x:c>
      <x:c r="K39" s="51" t="n">
        <x:f>G39-G38</x:f>
        <x:v>0.010000000000000009</x:v>
      </x:c>
      <x:c r="L39" s="43" t="b">
        <x:f>AND(ABS(B39)&lt;0.000000001,ABS(C39)&lt;0.000000001,ABS(D39)&lt;0.000000001,OR(ABS(E39)&gt;0.000000001,ABS(F39)&gt;0.000000001))</x:f>
        <x:v>0</x:v>
      </x:c>
      <x:c r="M39" s="43" t="str">
        <x:f>IF(L39,"Forward-fill artefact: all commodity returns are zero while producer equities moved","")</x:f>
      </x:c>
    </x:row>
    <x:row r="40">
      <x:c r="A40" s="43" t="str">
        <x:v>2020-06</x:v>
      </x:c>
      <x:c r="B40" s="50" t="n">
        <x:v>16.473250476054325</x:v>
      </x:c>
      <x:c r="C40" s="50" t="n">
        <x:v>3.229890885911102</x:v>
      </x:c>
      <x:c r="D40" s="50" t="n">
        <x:v>11.827732584857209</x:v>
      </x:c>
      <x:c r="E40" s="50" t="n">
        <x:v>-2.3477806766346365</x:v>
      </x:c>
      <x:c r="F40" s="50" t="n">
        <x:v>1.6794769461033532</x:v>
      </x:c>
      <x:c r="G40" s="51" t="n">
        <x:v>0.73</x:v>
      </x:c>
      <x:c r="H40" s="51" t="n">
        <x:v>0.7166562831830481</x:v>
      </x:c>
      <x:c r="I40" s="51" t="n">
        <x:v>1.998261</x:v>
      </x:c>
      <x:c r="J40" s="51" t="n">
        <x:f>H39</x:f>
        <x:v>0.1982013035848551</x:v>
      </x:c>
      <x:c r="K40" s="51" t="n">
        <x:f>G40-G39</x:f>
        <x:v>0.05999999999999994</x:v>
      </x:c>
      <x:c r="L40" s="43" t="b">
        <x:f>AND(ABS(B40)&lt;0.000000001,ABS(C40)&lt;0.000000001,ABS(D40)&lt;0.000000001,OR(ABS(E40)&gt;0.000000001,ABS(F40)&gt;0.000000001))</x:f>
        <x:v>0</x:v>
      </x:c>
      <x:c r="M40" s="43" t="str">
        <x:f>IF(L40,"Forward-fill artefact: all commodity returns are zero while producer equities moved","")</x:f>
      </x:c>
    </x:row>
    <x:row r="41">
      <x:c r="A41" s="43" t="str">
        <x:v>2020-07</x:v>
      </x:c>
      <x:c r="B41" s="50" t="n">
        <x:v>5.224781607430873</x:v>
      </x:c>
      <x:c r="C41" s="50" t="n">
        <x:v>9.470164463364483</x:v>
      </x:c>
      <x:c r="D41" s="50" t="n">
        <x:v>5.362076412736605</x:v>
      </x:c>
      <x:c r="E41" s="50" t="n">
        <x:v>-3.5877609492360407</x:v>
      </x:c>
      <x:c r="F41" s="50" t="n">
        <x:v>8.604325362297892</x:v>
      </x:c>
      <x:c r="G41" s="51" t="n">
        <x:v>0.62</x:v>
      </x:c>
      <x:c r="H41" s="51" t="n">
        <x:v>0.9968647625897997</x:v>
      </x:c>
      <x:c r="I41" s="51" t="n">
        <x:v>2.287039</x:v>
      </x:c>
      <x:c r="J41" s="51" t="n">
        <x:f>H40</x:f>
        <x:v>0.7166562831830481</x:v>
      </x:c>
      <x:c r="K41" s="51" t="n">
        <x:f>G41-G40</x:f>
        <x:v>-0.10999999999999999</x:v>
      </x:c>
      <x:c r="L41" s="43" t="b">
        <x:f>AND(ABS(B41)&lt;0.000000001,ABS(C41)&lt;0.000000001,ABS(D41)&lt;0.000000001,OR(ABS(E41)&gt;0.000000001,ABS(F41)&gt;0.000000001))</x:f>
        <x:v>0</x:v>
      </x:c>
      <x:c r="M41" s="43" t="str">
        <x:f>IF(L41,"Forward-fill artefact: all commodity returns are zero while producer equities moved","")</x:f>
      </x:c>
    </x:row>
    <x:row r="42">
      <x:c r="A42" s="43" t="str">
        <x:v>2020-08</x:v>
      </x:c>
      <x:c r="B42" s="50" t="n">
        <x:v>4.572747291278567</x:v>
      </x:c>
      <x:c r="C42" s="50" t="n">
        <x:v>0.24454486643599171</x:v>
      </x:c>
      <x:c r="D42" s="50" t="n">
        <x:v>6.3658595265068785</x:v>
      </x:c>
      <x:c r="E42" s="50" t="n">
        <x:v>-1.0546770006103712</x:v>
      </x:c>
      <x:c r="F42" s="50" t="n">
        <x:v>8.293331019636163</x:v>
      </x:c>
      <x:c r="G42" s="51" t="n">
        <x:v>0.65</x:v>
      </x:c>
      <x:c r="H42" s="51" t="n">
        <x:v>1.2810698495523853</x:v>
      </x:c>
      <x:c r="I42" s="51" t="n">
        <x:v>2.22202</x:v>
      </x:c>
      <x:c r="J42" s="51" t="n">
        <x:f>H41</x:f>
        <x:v>0.9968647625897997</x:v>
      </x:c>
      <x:c r="K42" s="51" t="n">
        <x:f>G42-G41</x:f>
        <x:v>0.030000000000000027</x:v>
      </x:c>
      <x:c r="L42" s="43" t="b">
        <x:f>AND(ABS(B42)&lt;0.000000001,ABS(C42)&lt;0.000000001,ABS(D42)&lt;0.000000001,OR(ABS(E42)&gt;0.000000001,ABS(F42)&gt;0.000000001))</x:f>
        <x:v>0</x:v>
      </x:c>
      <x:c r="M42" s="43" t="str">
        <x:f>IF(L42,"Forward-fill artefact: all commodity returns are zero while producer equities moved","")</x:f>
      </x:c>
    </x:row>
    <x:row r="43">
      <x:c r="A43" s="43" t="str">
        <x:v>2020-09</x:v>
      </x:c>
      <x:c r="B43" s="50" t="n">
        <x:v>-9.562716725021648</x:v>
      </x:c>
      <x:c r="C43" s="50" t="n">
        <x:v>-4.070948189663614</x:v>
      </x:c>
      <x:c r="D43" s="50" t="n">
        <x:v>-0.4110427398835159</x:v>
      </x:c>
      <x:c r="E43" s="50" t="n">
        <x:v>-15.988778346956456</x:v>
      </x:c>
      <x:c r="F43" s="50" t="n">
        <x:v>-6.328103453546852</x:v>
      </x:c>
      <x:c r="G43" s="51" t="n">
        <x:v>0.68</x:v>
      </x:c>
      <x:c r="H43" s="51" t="n">
        <x:v>1.3910228912373812</x:v>
      </x:c>
      <x:c r="I43" s="51" t="n">
        <x:v>1.991587</x:v>
      </x:c>
      <x:c r="J43" s="51" t="n">
        <x:f>H42</x:f>
        <x:v>1.2810698495523853</x:v>
      </x:c>
      <x:c r="K43" s="51" t="n">
        <x:f>G43-G42</x:f>
        <x:v>0.030000000000000027</x:v>
      </x:c>
      <x:c r="L43" s="43" t="b">
        <x:f>AND(ABS(B43)&lt;0.000000001,ABS(C43)&lt;0.000000001,ABS(D43)&lt;0.000000001,OR(ABS(E43)&gt;0.000000001,ABS(F43)&gt;0.000000001))</x:f>
        <x:v>0</x:v>
      </x:c>
      <x:c r="M43" s="43" t="str">
        <x:f>IF(L43,"Forward-fill artefact: all commodity returns are zero while producer equities moved","")</x:f>
      </x:c>
    </x:row>
    <x:row r="44">
      <x:c r="A44" s="43" t="str">
        <x:v>2020-10</x:v>
      </x:c>
      <x:c r="B44" s="50" t="n">
        <x:v>-8.522592462624123</x:v>
      </x:c>
      <x:c r="C44" s="50" t="n">
        <x:v>-0.5350980442880848</x:v>
      </x:c>
      <x:c r="D44" s="50" t="n">
        <x:v>0.49529027864703146</x:v>
      </x:c>
      <x:c r="E44" s="50" t="n">
        <x:v>-2.529220447489733</x:v>
      </x:c>
      <x:c r="F44" s="50" t="n">
        <x:v>5.424990923085415</x:v>
      </x:c>
      <x:c r="G44" s="51" t="n">
        <x:v>0.79</x:v>
      </x:c>
      <x:c r="H44" s="51" t="n">
        <x:v>1.2303863428671624</x:v>
      </x:c>
      <x:c r="I44" s="51" t="n">
        <x:v>1.74961</x:v>
      </x:c>
      <x:c r="J44" s="51" t="n">
        <x:f>H43</x:f>
        <x:v>1.3910228912373812</x:v>
      </x:c>
      <x:c r="K44" s="51" t="n">
        <x:f>G44-G43</x:f>
        <x:v>0.10999999999999999</x:v>
      </x:c>
      <x:c r="L44" s="43" t="b">
        <x:f>AND(ABS(B44)&lt;0.000000001,ABS(C44)&lt;0.000000001,ABS(D44)&lt;0.000000001,OR(ABS(E44)&gt;0.000000001,ABS(F44)&gt;0.000000001))</x:f>
        <x:v>0</x:v>
      </x:c>
      <x:c r="M44" s="43" t="str">
        <x:f>IF(L44,"Forward-fill artefact: all commodity returns are zero while producer equities moved","")</x:f>
      </x:c>
    </x:row>
    <x:row r="45">
      <x:c r="A45" s="43" t="str">
        <x:v>2020-11</x:v>
      </x:c>
      <x:c r="B45" s="50" t="n">
        <x:v>0</x:v>
      </x:c>
      <x:c r="C45" s="50" t="n">
        <x:v>0</x:v>
      </x:c>
      <x:c r="D45" s="50" t="n">
        <x:v>0</x:v>
      </x:c>
      <x:c r="E45" s="50" t="n">
        <x:v>27.994399872934174</x:v>
      </x:c>
      <x:c r="F45" s="50" t="n">
        <x:v>20.01638536836039</x:v>
      </x:c>
      <x:c r="G45" s="51" t="n">
        <x:v>0.87</x:v>
      </x:c>
      <x:c r="H45" s="51" t="n">
        <x:v>1.1757452138405844</x:v>
      </x:c>
      <x:c r="I45" s="51" t="n">
        <x:v>1.707378</x:v>
      </x:c>
      <x:c r="J45" s="51" t="n">
        <x:f>H44</x:f>
        <x:v>1.2303863428671624</x:v>
      </x:c>
      <x:c r="K45" s="51" t="n">
        <x:f>G45-G44</x:f>
        <x:v>0.07999999999999996</x:v>
      </x:c>
      <x:c r="L45" s="43" t="b">
        <x:f>AND(ABS(B45)&lt;0.000000001,ABS(C45)&lt;0.000000001,ABS(D45)&lt;0.000000001,OR(ABS(E45)&gt;0.000000001,ABS(F45)&gt;0.000000001))</x:f>
        <x:v>1</x:v>
      </x:c>
      <x:c r="M45" s="43" t="str">
        <x:f>IF(L45,"Forward-fill artefact: all commodity returns are zero while producer equities moved","")</x:f>
        <x:v>Forward-fill artefact: all commodity returns are zero while producer equities moved</x:v>
      </x:c>
    </x:row>
    <x:row r="46">
      <x:c r="A46" s="43" t="str">
        <x:v>2020-12</x:v>
      </x:c>
      <x:c r="B46" s="50" t="n">
        <x:v>38.28083423133848</x:v>
      </x:c>
      <x:c r="C46" s="50" t="n">
        <x:v>0.8362603050873441</x:v>
      </x:c>
      <x:c r="D46" s="50" t="n">
        <x:v>15.459175312196338</x:v>
      </x:c>
      <x:c r="E46" s="50" t="n">
        <x:v>3.1012292638641803</x:v>
      </x:c>
      <x:c r="F46" s="50" t="n">
        <x:v>14.051815190166671</x:v>
      </x:c>
      <x:c r="G46" s="51" t="n">
        <x:v>0.93</x:v>
      </x:c>
      <x:c r="H46" s="51" t="n">
        <x:v>1.3204191315779434</x:v>
      </x:c>
      <x:c r="I46" s="51" t="n">
        <x:v>1.603908</x:v>
      </x:c>
      <x:c r="J46" s="51" t="n">
        <x:f>H45</x:f>
        <x:v>1.1757452138405844</x:v>
      </x:c>
      <x:c r="K46" s="51" t="n">
        <x:f>G46-G45</x:f>
        <x:v>0.06000000000000005</x:v>
      </x:c>
      <x:c r="L46" s="43" t="b">
        <x:f>AND(ABS(B46)&lt;0.000000001,ABS(C46)&lt;0.000000001,ABS(D46)&lt;0.000000001,OR(ABS(E46)&gt;0.000000001,ABS(F46)&gt;0.000000001))</x:f>
        <x:v>0</x:v>
      </x:c>
      <x:c r="M46" s="43" t="str">
        <x:f>IF(L46,"Forward-fill artefact: all commodity returns are zero while producer equities moved","")</x:f>
      </x:c>
    </x:row>
    <x:row r="47">
      <x:c r="A47" s="43" t="str">
        <x:v>2021-01</x:v>
      </x:c>
      <x:c r="B47" s="50" t="n">
        <x:v>7.87645152731129</x:v>
      </x:c>
      <x:c r="C47" s="50" t="n">
        <x:v>-2.419308401482434</x:v>
      </x:c>
      <x:c r="D47" s="50" t="n">
        <x:v>1.6932265239791855</x:v>
      </x:c>
      <x:c r="E47" s="50" t="n">
        <x:v>5.134271409395419</x:v>
      </x:c>
      <x:c r="F47" s="50" t="n">
        <x:v>-3.0142537161352068</x:v>
      </x:c>
      <x:c r="G47" s="51" t="n">
        <x:v>1.08</x:v>
      </x:c>
      <x:c r="H47" s="51" t="n">
        <x:v>1.3738437137002402</x:v>
      </x:c>
      <x:c r="I47" s="51" t="n">
        <x:v>1.388291876</x:v>
      </x:c>
      <x:c r="J47" s="51" t="n">
        <x:f>H46</x:f>
        <x:v>1.3204191315779434</x:v>
      </x:c>
      <x:c r="K47" s="51" t="n">
        <x:f>G47-G46</x:f>
        <x:v>0.15000000000000002</x:v>
      </x:c>
      <x:c r="L47" s="43" t="b">
        <x:f>AND(ABS(B47)&lt;0.000000001,ABS(C47)&lt;0.000000001,ABS(D47)&lt;0.000000001,OR(ABS(E47)&gt;0.000000001,ABS(F47)&gt;0.000000001))</x:f>
        <x:v>0</x:v>
      </x:c>
      <x:c r="M47" s="43" t="str">
        <x:f>IF(L47,"Forward-fill artefact: all commodity returns are zero while producer equities moved","")</x:f>
      </x:c>
    </x:row>
    <x:row r="48">
      <x:c r="A48" s="43" t="str">
        <x:v>2021-02</x:v>
      </x:c>
      <x:c r="B48" s="50" t="n">
        <x:v>18.342870417644484</x:v>
      </x:c>
      <x:c r="C48" s="50" t="n">
        <x:v>-6.452664434118571</x:v>
      </x:c>
      <x:c r="D48" s="50" t="n">
        <x:v>14.579548309036117</x:v>
      </x:c>
      <x:c r="E48" s="50" t="n">
        <x:v>22.456742249595308</x:v>
      </x:c>
      <x:c r="F48" s="50" t="n">
        <x:v>10.850085295104229</x:v>
      </x:c>
      <x:c r="G48" s="51" t="n">
        <x:v>1.26</x:v>
      </x:c>
      <x:c r="H48" s="51" t="n">
        <x:v>1.6698167791706853</x:v>
      </x:c>
      <x:c r="I48" s="51" t="n">
        <x:v>1.418483272</x:v>
      </x:c>
      <x:c r="J48" s="51" t="n">
        <x:f>H47</x:f>
        <x:v>1.3738437137002402</x:v>
      </x:c>
      <x:c r="K48" s="51" t="n">
        <x:f>G48-G47</x:f>
        <x:v>0.17999999999999994</x:v>
      </x:c>
      <x:c r="L48" s="43" t="b">
        <x:f>AND(ABS(B48)&lt;0.000000001,ABS(C48)&lt;0.000000001,ABS(D48)&lt;0.000000001,OR(ABS(E48)&gt;0.000000001,ABS(F48)&gt;0.000000001))</x:f>
        <x:v>0</x:v>
      </x:c>
      <x:c r="M48" s="43" t="str">
        <x:f>IF(L48,"Forward-fill artefact: all commodity returns are zero while producer equities moved","")</x:f>
      </x:c>
    </x:row>
    <x:row r="49">
      <x:c r="A49" s="43" t="str">
        <x:v>2021-03</x:v>
      </x:c>
      <x:c r="B49" s="50" t="n">
        <x:v>-3.9165226757313376</x:v>
      </x:c>
      <x:c r="C49" s="50" t="n">
        <x:v>-0.8274941820402448</x:v>
      </x:c>
      <x:c r="D49" s="50" t="n">
        <x:v>-2.2347119511146762</x:v>
      </x:c>
      <x:c r="E49" s="50" t="n">
        <x:v>1.8899266302764062</x:v>
      </x:c>
      <x:c r="F49" s="50" t="n">
        <x:v>11.321814508915452</x:v>
      </x:c>
      <x:c r="G49" s="51" t="n">
        <x:v>1.61</x:v>
      </x:c>
      <x:c r="H49" s="51" t="n">
        <x:v>2.6678187820641908</x:v>
      </x:c>
      <x:c r="I49" s="51" t="n">
        <x:v>1.606143425</x:v>
      </x:c>
      <x:c r="J49" s="51" t="n">
        <x:f>H48</x:f>
        <x:v>1.6698167791706853</x:v>
      </x:c>
      <x:c r="K49" s="51" t="n">
        <x:f>G49-G48</x:f>
        <x:v>0.3500000000000001</x:v>
      </x:c>
      <x:c r="L49" s="43" t="b">
        <x:f>AND(ABS(B49)&lt;0.000000001,ABS(C49)&lt;0.000000001,ABS(D49)&lt;0.000000001,OR(ABS(E49)&gt;0.000000001,ABS(F49)&gt;0.000000001))</x:f>
        <x:v>0</x:v>
      </x:c>
      <x:c r="M49" s="43" t="str">
        <x:f>IF(L49,"Forward-fill artefact: all commodity returns are zero while producer equities moved","")</x:f>
      </x:c>
    </x:row>
    <x:row r="50">
      <x:c r="A50" s="43" t="str">
        <x:v>2021-04</x:v>
      </x:c>
      <x:c r="B50" s="50" t="n">
        <x:v>5.83884014953806</x:v>
      </x:c>
      <x:c r="C50" s="50" t="n">
        <x:v>3.1217177311076982</x:v>
      </x:c>
      <x:c r="D50" s="50" t="n">
        <x:v>11.891090053614706</x:v>
      </x:c>
      <x:c r="E50" s="50" t="n">
        <x:v>1.740785680263679</x:v>
      </x:c>
      <x:c r="F50" s="50" t="n">
        <x:v>1.5491606474217878</x:v>
      </x:c>
      <x:c r="G50" s="51" t="n">
        <x:v>1.64</x:v>
      </x:c>
      <x:c r="H50" s="51" t="n">
        <x:v>4.133077115360573</x:v>
      </x:c>
      <x:c r="I50" s="51" t="n">
        <x:v>2.223969877</x:v>
      </x:c>
      <x:c r="J50" s="51" t="n">
        <x:f>H49</x:f>
        <x:v>2.6678187820641908</x:v>
      </x:c>
      <x:c r="K50" s="51" t="n">
        <x:f>G50-G49</x:f>
        <x:v>0.029999999999999805</x:v>
      </x:c>
      <x:c r="L50" s="43" t="b">
        <x:f>AND(ABS(B50)&lt;0.000000001,ABS(C50)&lt;0.000000001,ABS(D50)&lt;0.000000001,OR(ABS(E50)&gt;0.000000001,ABS(F50)&gt;0.000000001))</x:f>
        <x:v>0</x:v>
      </x:c>
      <x:c r="M50" s="43" t="str">
        <x:f>IF(L50,"Forward-fill artefact: all commodity returns are zero while producer equities moved","")</x:f>
      </x:c>
    </x:row>
    <x:row r="51">
      <x:c r="A51" s="43" t="str">
        <x:v>2021-05</x:v>
      </x:c>
      <x:c r="B51" s="50" t="n">
        <x:v>3.5390293731122124</x:v>
      </x:c>
      <x:c r="C51" s="50" t="n">
        <x:v>7.6500847301806285</x:v>
      </x:c>
      <x:c r="D51" s="50" t="n">
        <x:v>4.543420179654434</x:v>
      </x:c>
      <x:c r="E51" s="50" t="n">
        <x:v>5.709661208344263</x:v>
      </x:c>
      <x:c r="F51" s="50" t="n">
        <x:v>14.878881221717455</x:v>
      </x:c>
      <x:c r="G51" s="51" t="n">
        <x:v>1.62</x:v>
      </x:c>
      <x:c r="H51" s="51" t="n">
        <x:v>4.918257089467626</x:v>
      </x:c>
      <x:c r="I51" s="51" t="n">
        <x:v>2.568259586</x:v>
      </x:c>
      <x:c r="J51" s="51" t="n">
        <x:f>H50</x:f>
        <x:v>4.133077115360573</x:v>
      </x:c>
      <x:c r="K51" s="51" t="n">
        <x:f>G51-G50</x:f>
        <x:v>-0.019999999999999796</x:v>
      </x:c>
      <x:c r="L51" s="43" t="b">
        <x:f>AND(ABS(B51)&lt;0.000000001,ABS(C51)&lt;0.000000001,ABS(D51)&lt;0.000000001,OR(ABS(E51)&gt;0.000000001,ABS(F51)&gt;0.000000001))</x:f>
        <x:v>0</x:v>
      </x:c>
      <x:c r="M51" s="43" t="str">
        <x:f>IF(L51,"Forward-fill artefact: all commodity returns are zero while producer equities moved","")</x:f>
      </x:c>
    </x:row>
    <x:row r="52">
      <x:c r="A52" s="43" t="str">
        <x:v>2021-06</x:v>
      </x:c>
      <x:c r="B52" s="50" t="n">
        <x:v>7.898894466393247</x:v>
      </x:c>
      <x:c r="C52" s="50" t="n">
        <x:v>-6.922467867115634</x:v>
      </x:c>
      <x:c r="D52" s="50" t="n">
        <x:v>-8.243453048570482</x:v>
      </x:c>
      <x:c r="E52" s="50" t="n">
        <x:v>3.1794684441571963</x:v>
      </x:c>
      <x:c r="F52" s="50" t="n">
        <x:v>-7.357980157659039</x:v>
      </x:c>
      <x:c r="G52" s="51" t="n">
        <x:v>1.52</x:v>
      </x:c>
      <x:c r="H52" s="51" t="n">
        <x:v>5.295632620349999</x:v>
      </x:c>
      <x:c r="I52" s="51" t="n">
        <x:v>2.563298288</x:v>
      </x:c>
      <x:c r="J52" s="51" t="n">
        <x:f>H51</x:f>
        <x:v>4.918257089467626</x:v>
      </x:c>
      <x:c r="K52" s="51" t="n">
        <x:f>G52-G51</x:f>
        <x:v>-0.10000000000000009</x:v>
      </x:c>
      <x:c r="L52" s="43" t="b">
        <x:f>AND(ABS(B52)&lt;0.000000001,ABS(C52)&lt;0.000000001,ABS(D52)&lt;0.000000001,OR(ABS(E52)&gt;0.000000001,ABS(F52)&gt;0.000000001))</x:f>
        <x:v>0</x:v>
      </x:c>
      <x:c r="M52" s="43" t="str">
        <x:f>IF(L52,"Forward-fill artefact: all commodity returns are zero while producer equities moved","")</x:f>
      </x:c>
    </x:row>
    <x:row r="53">
      <x:c r="A53" s="43" t="str">
        <x:v>2021-07</x:v>
      </x:c>
      <x:c r="B53" s="50" t="n">
        <x:v>1.5972376168057467</x:v>
      </x:c>
      <x:c r="C53" s="50" t="n">
        <x:v>2.3605108202631175</x:v>
      </x:c>
      <x:c r="D53" s="50" t="n">
        <x:v>4.282555718305514</x:v>
      </x:c>
      <x:c r="E53" s="50" t="n">
        <x:v>-7.379335128502618</x:v>
      </x:c>
      <x:c r="F53" s="50" t="n">
        <x:v>4.676798006754845</x:v>
      </x:c>
      <x:c r="G53" s="51" t="n">
        <x:v>1.32</x:v>
      </x:c>
      <x:c r="H53" s="51" t="n">
        <x:v>5.245169381309234</x:v>
      </x:c>
      <x:c r="I53" s="51" t="n">
        <x:v>2.322197731</x:v>
      </x:c>
      <x:c r="J53" s="51" t="n">
        <x:f>H52</x:f>
        <x:v>5.295632620349999</x:v>
      </x:c>
      <x:c r="K53" s="51" t="n">
        <x:f>G53-G52</x:f>
        <x:v>-0.19999999999999996</x:v>
      </x:c>
      <x:c r="L53" s="43" t="b">
        <x:f>AND(ABS(B53)&lt;0.000000001,ABS(C53)&lt;0.000000001,ABS(D53)&lt;0.000000001,OR(ABS(E53)&gt;0.000000001,ABS(F53)&gt;0.000000001))</x:f>
        <x:v>0</x:v>
      </x:c>
      <x:c r="M53" s="43" t="str">
        <x:f>IF(L53,"Forward-fill artefact: all commodity returns are zero while producer equities moved","")</x:f>
      </x:c>
    </x:row>
    <x:row r="54">
      <x:c r="A54" s="43" t="str">
        <x:v>2021-08</x:v>
      </x:c>
      <x:c r="B54" s="50" t="n">
        <x:v>0</x:v>
      </x:c>
      <x:c r="C54" s="50" t="n">
        <x:v>0</x:v>
      </x:c>
      <x:c r="D54" s="50" t="n">
        <x:v>0</x:v>
      </x:c>
      <x:c r="E54" s="50" t="n">
        <x:v>-2.0044554082949917</x:v>
      </x:c>
      <x:c r="F54" s="50" t="n">
        <x:v>-1.5340214458870793</x:v>
      </x:c>
      <x:c r="G54" s="51" t="n">
        <x:v>1.28</x:v>
      </x:c>
      <x:c r="H54" s="51" t="n">
        <x:v>5.152015301793966</x:v>
      </x:c>
      <x:c r="I54" s="51" t="n">
        <x:v>2.318851441</x:v>
      </x:c>
      <x:c r="J54" s="51" t="n">
        <x:f>H53</x:f>
        <x:v>5.245169381309234</x:v>
      </x:c>
      <x:c r="K54" s="51" t="n">
        <x:f>G54-G53</x:f>
        <x:v>-0.040000000000000036</x:v>
      </x:c>
      <x:c r="L54" s="43" t="b">
        <x:f>AND(ABS(B54)&lt;0.000000001,ABS(C54)&lt;0.000000001,ABS(D54)&lt;0.000000001,OR(ABS(E54)&gt;0.000000001,ABS(F54)&gt;0.000000001))</x:f>
        <x:v>1</x:v>
      </x:c>
      <x:c r="M54" s="43" t="str">
        <x:f>IF(L54,"Forward-fill artefact: all commodity returns are zero while producer equities moved","")</x:f>
        <x:v>Forward-fill artefact: all commodity returns are zero while producer equities moved</x:v>
      </x:c>
    </x:row>
    <x:row r="55">
      <x:c r="A55" s="43" t="str">
        <x:v>2021-09</x:v>
      </x:c>
      <x:c r="B55" s="50" t="n">
        <x:v>2.8691140566968087</x:v>
      </x:c>
      <x:c r="C55" s="50" t="n">
        <x:v>-3.1612009008931907</x:v>
      </x:c>
      <x:c r="D55" s="50" t="n">
        <x:v>-8.715546242187077</x:v>
      </x:c>
      <x:c r="E55" s="50" t="n">
        <x:v>7.623989850349733</x:v>
      </x:c>
      <x:c r="F55" s="50" t="n">
        <x:v>-5.757513850540164</x:v>
      </x:c>
      <x:c r="G55" s="51" t="n">
        <x:v>1.37</x:v>
      </x:c>
      <x:c r="H55" s="51" t="n">
        <x:v>5.351215590949132</x:v>
      </x:c>
      <x:c r="I55" s="51" t="n">
        <x:v>2.597319102</x:v>
      </x:c>
      <x:c r="J55" s="51" t="n">
        <x:f>H54</x:f>
        <x:v>5.152015301793966</x:v>
      </x:c>
      <x:c r="K55" s="51" t="n">
        <x:f>G55-G54</x:f>
        <x:v>0.09000000000000008</x:v>
      </x:c>
      <x:c r="L55" s="43" t="b">
        <x:f>AND(ABS(B55)&lt;0.000000001,ABS(C55)&lt;0.000000001,ABS(D55)&lt;0.000000001,OR(ABS(E55)&gt;0.000000001,ABS(F55)&gt;0.000000001))</x:f>
        <x:v>0</x:v>
      </x:c>
      <x:c r="M55" s="43" t="str">
        <x:f>IF(L55,"Forward-fill artefact: all commodity returns are zero while producer equities moved","")</x:f>
      </x:c>
    </x:row>
    <x:row r="56">
      <x:c r="A56" s="43" t="str">
        <x:v>2021-10</x:v>
      </x:c>
      <x:c r="B56" s="50" t="n">
        <x:v>7.4630678309752785</x:v>
      </x:c>
      <x:c r="C56" s="50" t="n">
        <x:v>1.578074995803025</x:v>
      </x:c>
      <x:c r="D56" s="50" t="n">
        <x:v>6.980441049871811</x:v>
      </x:c>
      <x:c r="E56" s="50" t="n">
        <x:v>11.668651156364994</x:v>
      </x:c>
      <x:c r="F56" s="50" t="n">
        <x:v>4.66973237959134</x:v>
      </x:c>
      <x:c r="G56" s="51" t="n">
        <x:v>1.58</x:v>
      </x:c>
      <x:c r="H56" s="51" t="n">
        <x:v>6.235042390298062</x:v>
      </x:c>
      <x:c r="I56" s="51" t="n">
        <x:v>3.012541263</x:v>
      </x:c>
      <x:c r="J56" s="51" t="n">
        <x:f>H55</x:f>
        <x:v>5.351215590949132</x:v>
      </x:c>
      <x:c r="K56" s="51" t="n">
        <x:f>G56-G55</x:f>
        <x:v>0.20999999999999996</x:v>
      </x:c>
      <x:c r="L56" s="43" t="b">
        <x:f>AND(ABS(B56)&lt;0.000000001,ABS(C56)&lt;0.000000001,ABS(D56)&lt;0.000000001,OR(ABS(E56)&gt;0.000000001,ABS(F56)&gt;0.000000001))</x:f>
        <x:v>0</x:v>
      </x:c>
      <x:c r="M56" s="43" t="str">
        <x:f>IF(L56,"Forward-fill artefact: all commodity returns are zero while producer equities moved","")</x:f>
      </x:c>
    </x:row>
    <x:row r="57">
      <x:c r="A57" s="43" t="str">
        <x:v>2021-11</x:v>
      </x:c>
      <x:c r="B57" s="50" t="n">
        <x:v>-16.366435183824745</x:v>
      </x:c>
      <x:c r="C57" s="50" t="n">
        <x:v>-0.5272027153147785</x:v>
      </x:c>
      <x:c r="D57" s="50" t="n">
        <x:v>-2.228324071399046</x:v>
      </x:c>
      <x:c r="E57" s="50" t="n">
        <x:v>-5.01130045832131</x:v>
      </x:c>
      <x:c r="F57" s="50" t="n">
        <x:v>-5.593766185613247</x:v>
      </x:c>
      <x:c r="G57" s="51" t="n">
        <x:v>1.56</x:v>
      </x:c>
      <x:c r="H57" s="51" t="n">
        <x:v>6.901970403700863</x:v>
      </x:c>
      <x:c r="I57" s="51" t="n">
        <x:v>3.188771392</x:v>
      </x:c>
      <x:c r="J57" s="51" t="n">
        <x:f>H56</x:f>
        <x:v>6.235042390298062</x:v>
      </x:c>
      <x:c r="K57" s="51" t="n">
        <x:f>G57-G56</x:f>
        <x:v>-0.020000000000000018</x:v>
      </x:c>
      <x:c r="L57" s="43" t="b">
        <x:f>AND(ABS(B57)&lt;0.000000001,ABS(C57)&lt;0.000000001,ABS(D57)&lt;0.000000001,OR(ABS(E57)&gt;0.000000001,ABS(F57)&gt;0.000000001))</x:f>
        <x:v>0</x:v>
      </x:c>
      <x:c r="M57" s="43" t="str">
        <x:f>IF(L57,"Forward-fill artefact: all commodity returns are zero while producer equities moved","")</x:f>
      </x:c>
    </x:row>
    <x:row r="58">
      <x:c r="A58" s="43" t="str">
        <x:v>2021-12</x:v>
      </x:c>
      <x:c r="B58" s="50" t="n">
        <x:v>10.216804755068543</x:v>
      </x:c>
      <x:c r="C58" s="50" t="n">
        <x:v>3.039018107578384</x:v>
      </x:c>
      <x:c r="D58" s="50" t="n">
        <x:v>4.137448593430659</x:v>
      </x:c>
      <x:c r="E58" s="50" t="n">
        <x:v>1.6669677449379972</x:v>
      </x:c>
      <x:c r="F58" s="50" t="n">
        <x:v>8.742107725458382</x:v>
      </x:c>
      <x:c r="G58" s="51" t="n">
        <x:v>1.47</x:v>
      </x:c>
      <x:c r="H58" s="51" t="n">
        <x:v>7.174340285065539</x:v>
      </x:c>
      <x:c r="I58" s="51" t="n">
        <x:v>3.45168647</x:v>
      </x:c>
      <x:c r="J58" s="51" t="n">
        <x:f>H57</x:f>
        <x:v>6.901970403700863</x:v>
      </x:c>
      <x:c r="K58" s="51" t="n">
        <x:f>G58-G57</x:f>
        <x:v>-0.09000000000000008</x:v>
      </x:c>
      <x:c r="L58" s="43" t="b">
        <x:f>AND(ABS(B58)&lt;0.000000001,ABS(C58)&lt;0.000000001,ABS(D58)&lt;0.000000001,OR(ABS(E58)&gt;0.000000001,ABS(F58)&gt;0.000000001))</x:f>
        <x:v>0</x:v>
      </x:c>
      <x:c r="M58" s="43" t="str">
        <x:f>IF(L58,"Forward-fill artefact: all commodity returns are zero while producer equities moved","")</x:f>
      </x:c>
    </x:row>
    <x:row r="59">
      <x:c r="A59" s="43" t="str">
        <x:v>2022-01</x:v>
      </x:c>
      <x:c r="B59" s="50" t="n">
        <x:v>17.266650187645062</x:v>
      </x:c>
      <x:c r="C59" s="50" t="n">
        <x:v>-1.7783857729138153</x:v>
      </x:c>
      <x:c r="D59" s="50" t="n">
        <x:v>-3.075198344995056</x:v>
      </x:c>
      <x:c r="E59" s="50" t="n">
        <x:v>20.312712679131685</x:v>
      </x:c>
      <x:c r="F59" s="50" t="n">
        <x:v>-6.653363216624209</x:v>
      </x:c>
      <x:c r="G59" s="51" t="n">
        <x:v>1.76</x:v>
      </x:c>
      <x:c r="H59" s="51" t="n">
        <x:v>7.558805726967832</x:v>
      </x:c>
      <x:c r="I59" s="51" t="n">
        <x:v>3.958436369</x:v>
      </x:c>
      <x:c r="J59" s="51" t="n">
        <x:f>H58</x:f>
        <x:v>7.174340285065539</x:v>
      </x:c>
      <x:c r="K59" s="51" t="n">
        <x:f>G59-G58</x:f>
        <x:v>0.29000000000000004</x:v>
      </x:c>
      <x:c r="L59" s="43" t="b">
        <x:f>AND(ABS(B59)&lt;0.000000001,ABS(C59)&lt;0.000000001,ABS(D59)&lt;0.000000001,OR(ABS(E59)&gt;0.000000001,ABS(F59)&gt;0.000000001))</x:f>
        <x:v>0</x:v>
      </x:c>
      <x:c r="M59" s="43" t="str">
        <x:f>IF(L59,"Forward-fill artefact: all commodity returns are zero while producer equities moved","")</x:f>
      </x:c>
    </x:row>
    <x:row r="60">
      <x:c r="A60" s="43" t="str">
        <x:v>2022-02</x:v>
      </x:c>
      <x:c r="B60" s="50" t="n">
        <x:v>10.722507266159798</x:v>
      </x:c>
      <x:c r="C60" s="50" t="n">
        <x:v>5.81615734897285</x:v>
      </x:c>
      <x:c r="D60" s="50" t="n">
        <x:v>2.9296001480646705</x:v>
      </x:c>
      <x:c r="E60" s="50" t="n">
        <x:v>7.069157238044932</x:v>
      </x:c>
      <x:c r="F60" s="50" t="n">
        <x:v>26.126560041311684</x:v>
      </x:c>
      <x:c r="G60" s="51" t="n">
        <x:v>1.93</x:v>
      </x:c>
      <x:c r="H60" s="51" t="n">
        <x:v>7.937278766517819</x:v>
      </x:c>
      <x:c r="I60" s="51" t="n">
        <x:v>4.279048254</x:v>
      </x:c>
      <x:c r="J60" s="51" t="n">
        <x:f>H59</x:f>
        <x:v>7.558805726967832</x:v>
      </x:c>
      <x:c r="K60" s="51" t="n">
        <x:f>G60-G59</x:f>
        <x:v>0.16999999999999993</x:v>
      </x:c>
      <x:c r="L60" s="43" t="b">
        <x:f>AND(ABS(B60)&lt;0.000000001,ABS(C60)&lt;0.000000001,ABS(D60)&lt;0.000000001,OR(ABS(E60)&gt;0.000000001,ABS(F60)&gt;0.000000001))</x:f>
        <x:v>0</x:v>
      </x:c>
      <x:c r="M60" s="43" t="str">
        <x:f>IF(L60,"Forward-fill artefact: all commodity returns are zero while producer equities moved","")</x:f>
      </x:c>
    </x:row>
    <x:row r="61">
      <x:c r="A61" s="43" t="str">
        <x:v>2022-03</x:v>
      </x:c>
      <x:c r="B61" s="50" t="n">
        <x:v>6.8521694669947175</x:v>
      </x:c>
      <x:c r="C61" s="50" t="n">
        <x:v>2.621876704101611</x:v>
      </x:c>
      <x:c r="D61" s="50" t="n">
        <x:v>6.716167467313938</x:v>
      </x:c>
      <x:c r="E61" s="50" t="n">
        <x:v>8.302646376829603</x:v>
      </x:c>
      <x:c r="F61" s="50" t="n">
        <x:v>16.47661356925296</x:v>
      </x:c>
      <x:c r="G61" s="51" t="n">
        <x:v>2.13</x:v>
      </x:c>
      <x:c r="H61" s="51" t="n">
        <x:v>8.572204966013853</x:v>
      </x:c>
      <x:c r="I61" s="51" t="n">
        <x:v>4.53801172</x:v>
      </x:c>
      <x:c r="J61" s="51" t="n">
        <x:f>H60</x:f>
        <x:v>7.937278766517819</x:v>
      </x:c>
      <x:c r="K61" s="51" t="n">
        <x:f>G61-G60</x:f>
        <x:v>0.19999999999999996</x:v>
      </x:c>
      <x:c r="L61" s="43" t="b">
        <x:f>AND(ABS(B61)&lt;0.000000001,ABS(C61)&lt;0.000000001,ABS(D61)&lt;0.000000001,OR(ABS(E61)&gt;0.000000001,ABS(F61)&gt;0.000000001))</x:f>
        <x:v>0</x:v>
      </x:c>
      <x:c r="M61" s="43" t="str">
        <x:f>IF(L61,"Forward-fill artefact: all commodity returns are zero while producer equities moved","")</x:f>
      </x:c>
    </x:row>
    <x:row r="62">
      <x:c r="A62" s="43" t="str">
        <x:v>2022-04</x:v>
      </x:c>
      <x:c r="B62" s="50" t="n">
        <x:v>1.3251715570864686</x:v>
      </x:c>
      <x:c r="C62" s="50" t="n">
        <x:v>-2.0469886796252945</x:v>
      </x:c>
      <x:c r="D62" s="50" t="n">
        <x:v>-7.337129398101416</x:v>
      </x:c>
      <x:c r="E62" s="50" t="n">
        <x:v>-0.7472027577181128</x:v>
      </x:c>
      <x:c r="F62" s="50" t="n">
        <x:v>-8.20224079775117</x:v>
      </x:c>
      <x:c r="G62" s="51" t="n">
        <x:v>2.75</x:v>
      </x:c>
      <x:c r="H62" s="51" t="n">
        <x:v>8.231750770777225</x:v>
      </x:c>
      <x:c r="I62" s="51" t="n">
        <x:v>4.705074108</x:v>
      </x:c>
      <x:c r="J62" s="51" t="n">
        <x:f>H61</x:f>
        <x:v>8.572204966013853</x:v>
      </x:c>
      <x:c r="K62" s="51" t="n">
        <x:f>G62-G61</x:f>
        <x:v>0.6200000000000001</x:v>
      </x:c>
      <x:c r="L62" s="43" t="b">
        <x:f>AND(ABS(B62)&lt;0.000000001,ABS(C62)&lt;0.000000001,ABS(D62)&lt;0.000000001,OR(ABS(E62)&gt;0.000000001,ABS(F62)&gt;0.000000001))</x:f>
        <x:v>0</x:v>
      </x:c>
      <x:c r="M62" s="43" t="str">
        <x:f>IF(L62,"Forward-fill artefact: all commodity returns are zero while producer equities moved","")</x:f>
      </x:c>
    </x:row>
    <x:row r="63">
      <x:c r="A63" s="43" t="str">
        <x:v>2022-05</x:v>
      </x:c>
      <x:c r="B63" s="50" t="n">
        <x:v>0</x:v>
      </x:c>
      <x:c r="C63" s="50" t="n">
        <x:v>0</x:v>
      </x:c>
      <x:c r="D63" s="50" t="n">
        <x:v>0</x:v>
      </x:c>
      <x:c r="E63" s="50" t="n">
        <x:v>16.03460249244948</x:v>
      </x:c>
      <x:c r="F63" s="50" t="n">
        <x:v>-4.589936704915376</x:v>
      </x:c>
      <x:c r="G63" s="51" t="n">
        <x:v>2.9</x:v>
      </x:c>
      <x:c r="H63" s="51" t="n">
        <x:v>8.538171195642065</x:v>
      </x:c>
      <x:c r="I63" s="51" t="n">
        <x:v>4.959736415</x:v>
      </x:c>
      <x:c r="J63" s="51" t="n">
        <x:f>H62</x:f>
        <x:v>8.231750770777225</x:v>
      </x:c>
      <x:c r="K63" s="51" t="n">
        <x:f>G63-G62</x:f>
        <x:v>0.1499999999999999</x:v>
      </x:c>
      <x:c r="L63" s="43" t="b">
        <x:f>AND(ABS(B63)&lt;0.000000001,ABS(C63)&lt;0.000000001,ABS(D63)&lt;0.000000001,OR(ABS(E63)&gt;0.000000001,ABS(F63)&gt;0.000000001))</x:f>
        <x:v>1</x:v>
      </x:c>
      <x:c r="M63" s="43" t="str">
        <x:f>IF(L63,"Forward-fill artefact: all commodity returns are zero while producer equities moved","")</x:f>
        <x:v>Forward-fill artefact: all commodity returns are zero while producer equities moved</x:v>
      </x:c>
    </x:row>
    <x:row r="64">
      <x:c r="A64" s="43" t="str">
        <x:v>2022-06</x:v>
      </x:c>
      <x:c r="B64" s="50" t="n">
        <x:v>5.002745019123034</x:v>
      </x:c>
      <x:c r="C64" s="50" t="n">
        <x:v>-5.509876423391724</x:v>
      </x:c>
      <x:c r="D64" s="50" t="n">
        <x:v>-15.483504743363419</x:v>
      </x:c>
      <x:c r="E64" s="50" t="n">
        <x:v>-17.993094354537188</x:v>
      </x:c>
      <x:c r="F64" s="50" t="n">
        <x:v>-19.075126887177152</x:v>
      </x:c>
      <x:c r="G64" s="51" t="n">
        <x:v>3.14</x:v>
      </x:c>
      <x:c r="H64" s="51" t="n">
        <x:v>8.979361103105798</x:v>
      </x:c>
      <x:c r="I64" s="51" t="n">
        <x:v>5.396005585</x:v>
      </x:c>
      <x:c r="J64" s="51" t="n">
        <x:f>H63</x:f>
        <x:v>8.538171195642065</x:v>
      </x:c>
      <x:c r="K64" s="51" t="n">
        <x:f>G64-G63</x:f>
        <x:v>0.2400000000000002</x:v>
      </x:c>
      <x:c r="L64" s="43" t="b">
        <x:f>AND(ABS(B64)&lt;0.000000001,ABS(C64)&lt;0.000000001,ABS(D64)&lt;0.000000001,OR(ABS(E64)&gt;0.000000001,ABS(F64)&gt;0.000000001))</x:f>
        <x:v>0</x:v>
      </x:c>
      <x:c r="M64" s="43" t="str">
        <x:f>IF(L64,"Forward-fill artefact: all commodity returns are zero while producer equities moved","")</x:f>
      </x:c>
    </x:row>
    <x:row r="65">
      <x:c r="A65" s="43" t="str">
        <x:v>2022-07</x:v>
      </x:c>
      <x:c r="B65" s="50" t="n">
        <x:v>-4.180816587783298</x:v>
      </x:c>
      <x:c r="C65" s="50" t="n">
        <x:v>-2.2836844814264845</x:v>
      </x:c>
      <x:c r="D65" s="50" t="n">
        <x:v>-3.513254584061787</x:v>
      </x:c>
      <x:c r="E65" s="50" t="n">
        <x:v>10.892719257648832</x:v>
      </x:c>
      <x:c r="F65" s="50" t="n">
        <x:v>11.658296153062642</x:v>
      </x:c>
      <x:c r="G65" s="51" t="n">
        <x:v>2.9</x:v>
      </x:c>
      <x:c r="H65" s="51" t="n">
        <x:v>8.462576727730099</x:v>
      </x:c>
      <x:c r="I65" s="51" t="n">
        <x:v>5.584768451</x:v>
      </x:c>
      <x:c r="J65" s="51" t="n">
        <x:f>H64</x:f>
        <x:v>8.979361103105798</x:v>
      </x:c>
      <x:c r="K65" s="51" t="n">
        <x:f>G65-G64</x:f>
        <x:v>-0.2400000000000002</x:v>
      </x:c>
      <x:c r="L65" s="43" t="b">
        <x:f>AND(ABS(B65)&lt;0.000000001,ABS(C65)&lt;0.000000001,ABS(D65)&lt;0.000000001,OR(ABS(E65)&gt;0.000000001,ABS(F65)&gt;0.000000001))</x:f>
        <x:v>0</x:v>
      </x:c>
      <x:c r="M65" s="43" t="str">
        <x:f>IF(L65,"Forward-fill artefact: all commodity returns are zero while producer equities moved","")</x:f>
      </x:c>
    </x:row>
    <x:row r="66">
      <x:c r="A66" s="43" t="str">
        <x:v>2022-08</x:v>
      </x:c>
      <x:c r="B66" s="50" t="n">
        <x:v>-12.289795482158517</x:v>
      </x:c>
      <x:c r="C66" s="50" t="n">
        <x:v>-2.8419067951734434</x:v>
      </x:c>
      <x:c r="D66" s="50" t="n">
        <x:v>-1.8275674932775154</x:v>
      </x:c>
      <x:c r="E66" s="50" t="n">
        <x:v>2.652409985595572</x:v>
      </x:c>
      <x:c r="F66" s="50" t="n">
        <x:v>1.8449458390781048</x:v>
      </x:c>
      <x:c r="G66" s="51" t="n">
        <x:v>2.9</x:v>
      </x:c>
      <x:c r="H66" s="51" t="n">
        <x:v>8.222579178218826</x:v>
      </x:c>
      <x:c r="I66" s="51" t="n">
        <x:v>5.936757527</x:v>
      </x:c>
      <x:c r="J66" s="51" t="n">
        <x:f>H65</x:f>
        <x:v>8.462576727730099</x:v>
      </x:c>
      <x:c r="K66" s="51" t="n">
        <x:f>G66-G65</x:f>
        <x:v>0</x:v>
      </x:c>
      <x:c r="L66" s="43" t="b">
        <x:f>AND(ABS(B66)&lt;0.000000001,ABS(C66)&lt;0.000000001,ABS(D66)&lt;0.000000001,OR(ABS(E66)&gt;0.000000001,ABS(F66)&gt;0.000000001))</x:f>
        <x:v>0</x:v>
      </x:c>
      <x:c r="M66" s="43" t="str">
        <x:f>IF(L66,"Forward-fill artefact: all commodity returns are zero while producer equities moved","")</x:f>
      </x:c>
    </x:row>
    <x:row r="67">
      <x:c r="A67" s="43" t="str">
        <x:v>2022-09</x:v>
      </x:c>
      <x:c r="B67" s="50" t="n">
        <x:v>-8.840293261629096</x:v>
      </x:c>
      <x:c r="C67" s="50" t="n">
        <x:v>-2.942551551685535</x:v>
      </x:c>
      <x:c r="D67" s="50" t="n">
        <x:v>-2.174226955643843</x:v>
      </x:c>
      <x:c r="E67" s="50" t="n">
        <x:v>-10.534153541279768</x:v>
      </x:c>
      <x:c r="F67" s="50" t="n">
        <x:v>-13.515169189471122</x:v>
      </x:c>
      <x:c r="G67" s="51" t="n">
        <x:v>3.52</x:v>
      </x:c>
      <x:c r="H67" s="51" t="n">
        <x:v>8.192106896425821</x:v>
      </x:c>
      <x:c r="I67" s="51" t="n">
        <x:v>6.3309531</x:v>
      </x:c>
      <x:c r="J67" s="51" t="n">
        <x:f>H66</x:f>
        <x:v>8.222579178218826</x:v>
      </x:c>
      <x:c r="K67" s="51" t="n">
        <x:f>G67-G66</x:f>
        <x:v>0.6200000000000001</x:v>
      </x:c>
      <x:c r="L67" s="43" t="b">
        <x:f>AND(ABS(B67)&lt;0.000000001,ABS(C67)&lt;0.000000001,ABS(D67)&lt;0.000000001,OR(ABS(E67)&gt;0.000000001,ABS(F67)&gt;0.000000001))</x:f>
        <x:v>0</x:v>
      </x:c>
      <x:c r="M67" s="43" t="str">
        <x:f>IF(L67,"Forward-fill artefact: all commodity returns are zero while producer equities moved","")</x:f>
      </x:c>
    </x:row>
    <x:row r="68">
      <x:c r="A68" s="43" t="str">
        <x:v>2022-10</x:v>
      </x:c>
      <x:c r="B68" s="50" t="n">
        <x:v>7.810371553078799</x:v>
      </x:c>
      <x:c r="C68" s="50" t="n">
        <x:v>-1.5940808235575088</x:v>
      </x:c>
      <x:c r="D68" s="50" t="n">
        <x:v>-0.8280023944374326</x:v>
      </x:c>
      <x:c r="E68" s="50" t="n">
        <x:v>26.32775513529959</x:v>
      </x:c>
      <x:c r="F68" s="50" t="n">
        <x:v>14.650004848344444</x:v>
      </x:c>
      <x:c r="G68" s="51" t="n">
        <x:v>3.98</x:v>
      </x:c>
      <x:c r="H68" s="51" t="n">
        <x:v>7.758813957693</x:v>
      </x:c>
      <x:c r="I68" s="51" t="n">
        <x:v>6.310662886</x:v>
      </x:c>
      <x:c r="J68" s="51" t="n">
        <x:f>H67</x:f>
        <x:v>8.192106896425821</x:v>
      </x:c>
      <x:c r="K68" s="51" t="n">
        <x:f>G68-G67</x:f>
        <x:v>0.45999999999999996</x:v>
      </x:c>
      <x:c r="L68" s="43" t="b">
        <x:f>AND(ABS(B68)&lt;0.000000001,ABS(C68)&lt;0.000000001,ABS(D68)&lt;0.000000001,OR(ABS(E68)&gt;0.000000001,ABS(F68)&gt;0.000000001))</x:f>
        <x:v>0</x:v>
      </x:c>
      <x:c r="M68" s="43" t="str">
        <x:f>IF(L68,"Forward-fill artefact: all commodity returns are zero while producer equities moved","")</x:f>
      </x:c>
    </x:row>
    <x:row r="69">
      <x:c r="A69" s="43" t="str">
        <x:v>2022-11</x:v>
      </x:c>
      <x:c r="B69" s="50" t="n">
        <x:v>-9.912476372852518</x:v>
      </x:c>
      <x:c r="C69" s="50" t="n">
        <x:v>6.730238641898212</x:v>
      </x:c>
      <x:c r="D69" s="50" t="n">
        <x:v>9.257359842042368</x:v>
      </x:c>
      <x:c r="E69" s="50" t="n">
        <x:v>1.2777989763066655</x:v>
      </x:c>
      <x:c r="F69" s="50" t="n">
        <x:v>11.195892974722765</x:v>
      </x:c>
      <x:c r="G69" s="51" t="n">
        <x:v>3.89</x:v>
      </x:c>
      <x:c r="H69" s="51" t="n">
        <x:v>7.122856456533988</x:v>
      </x:c>
      <x:c r="I69" s="51" t="n">
        <x:v>6.430141331</x:v>
      </x:c>
      <x:c r="J69" s="51" t="n">
        <x:f>H68</x:f>
        <x:v>7.758813957693</x:v>
      </x:c>
      <x:c r="K69" s="51" t="n">
        <x:f>G69-G68</x:f>
        <x:v>-0.08999999999999986</x:v>
      </x:c>
      <x:c r="L69" s="43" t="b">
        <x:f>AND(ABS(B69)&lt;0.000000001,ABS(C69)&lt;0.000000001,ABS(D69)&lt;0.000000001,OR(ABS(E69)&gt;0.000000001,ABS(F69)&gt;0.000000001))</x:f>
        <x:v>0</x:v>
      </x:c>
      <x:c r="M69" s="43" t="str">
        <x:f>IF(L69,"Forward-fill artefact: all commodity returns are zero while producer equities moved","")</x:f>
      </x:c>
    </x:row>
    <x:row r="70">
      <x:c r="A70" s="43" t="str">
        <x:v>2022-12</x:v>
      </x:c>
      <x:c r="B70" s="50" t="n">
        <x:v>0.5618674414361591</x:v>
      </x:c>
      <x:c r="C70" s="50" t="n">
        <x:v>4.221073950279219</x:v>
      </x:c>
      <x:c r="D70" s="50" t="n">
        <x:v>2.0378059814263105</x:v>
      </x:c>
      <x:c r="E70" s="50" t="n">
        <x:v>-4.03732583244113</x:v>
      </x:c>
      <x:c r="F70" s="50" t="n">
        <x:v>-7.63953356598347</x:v>
      </x:c>
      <x:c r="G70" s="51" t="n">
        <x:v>3.62</x:v>
      </x:c>
      <x:c r="H70" s="51" t="n">
        <x:v>6.404600402357152</x:v>
      </x:c>
      <x:c r="I70" s="51" t="n">
        <x:v>6.544834898</x:v>
      </x:c>
      <x:c r="J70" s="51" t="n">
        <x:f>H69</x:f>
        <x:v>7.122856456533988</x:v>
      </x:c>
      <x:c r="K70" s="51" t="n">
        <x:f>G70-G69</x:f>
        <x:v>-0.27</x:v>
      </x:c>
      <x:c r="L70" s="43" t="b">
        <x:f>AND(ABS(B70)&lt;0.000000001,ABS(C70)&lt;0.000000001,ABS(D70)&lt;0.000000001,OR(ABS(E70)&gt;0.000000001,ABS(F70)&gt;0.000000001))</x:f>
        <x:v>0</x:v>
      </x:c>
      <x:c r="M70" s="43" t="str">
        <x:f>IF(L70,"Forward-fill artefact: all commodity returns are zero while producer equities moved","")</x:f>
      </x:c>
    </x:row>
    <x:row r="71">
      <x:c r="A71" s="43" t="str">
        <x:v>2023-01</x:v>
      </x:c>
      <x:c r="B71" s="50" t="n">
        <x:v>0</x:v>
      </x:c>
      <x:c r="C71" s="50" t="n">
        <x:v>0</x:v>
      </x:c>
      <x:c r="D71" s="50" t="n">
        <x:v>0</x:v>
      </x:c>
      <x:c r="E71" s="50" t="n">
        <x:v>3.871309841646209</x:v>
      </x:c>
      <x:c r="F71" s="50" t="n">
        <x:v>15.489295257357716</x:v>
      </x:c>
      <x:c r="G71" s="51" t="n">
        <x:v>3.53</x:v>
      </x:c>
      <x:c r="H71" s="51" t="n">
        <x:v>6.327178517960097</x:v>
      </x:c>
      <x:c r="I71" s="51" t="n">
        <x:v>6.488563553</x:v>
      </x:c>
      <x:c r="J71" s="51" t="n">
        <x:f>H70</x:f>
        <x:v>6.404600402357152</x:v>
      </x:c>
      <x:c r="K71" s="51" t="n">
        <x:f>G71-G70</x:f>
        <x:v>-0.0900000000000003</x:v>
      </x:c>
      <x:c r="L71" s="43" t="b">
        <x:f>AND(ABS(B71)&lt;0.000000001,ABS(C71)&lt;0.000000001,ABS(D71)&lt;0.000000001,OR(ABS(E71)&gt;0.000000001,ABS(F71)&gt;0.000000001))</x:f>
        <x:v>1</x:v>
      </x:c>
      <x:c r="M71" s="43" t="str">
        <x:f>IF(L71,"Forward-fill artefact: all commodity returns are zero while producer equities moved","")</x:f>
        <x:v>Forward-fill artefact: all commodity returns are zero while producer equities moved</x:v>
      </x:c>
    </x:row>
    <x:row r="72">
      <x:c r="A72" s="43" t="str">
        <x:v>2023-02</x:v>
      </x:c>
      <x:c r="B72" s="50" t="n">
        <x:v>-2.351302742816508</x:v>
      </x:c>
      <x:c r="C72" s="50" t="n">
        <x:v>0.505581881027295</x:v>
      </x:c>
      <x:c r="D72" s="50" t="n">
        <x:v>7.673099843723219</x:v>
      </x:c>
      <x:c r="E72" s="50" t="n">
        <x:v>-6.938719146600569</x:v>
      </x:c>
      <x:c r="F72" s="50" t="n">
        <x:v>-1.593136031663367</x:v>
      </x:c>
      <x:c r="G72" s="51" t="n">
        <x:v>3.75</x:v>
      </x:c>
      <x:c r="H72" s="51" t="n">
        <x:v>5.957820738137087</x:v>
      </x:c>
      <x:c r="I72" s="51" t="n">
        <x:v>6.527668526</x:v>
      </x:c>
      <x:c r="J72" s="51" t="n">
        <x:f>H71</x:f>
        <x:v>6.327178517960097</x:v>
      </x:c>
      <x:c r="K72" s="51" t="n">
        <x:f>G72-G71</x:f>
        <x:v>0.2200000000000002</x:v>
      </x:c>
      <x:c r="L72" s="43" t="b">
        <x:f>AND(ABS(B72)&lt;0.000000001,ABS(C72)&lt;0.000000001,ABS(D72)&lt;0.000000001,OR(ABS(E72)&gt;0.000000001,ABS(F72)&gt;0.000000001))</x:f>
        <x:v>0</x:v>
      </x:c>
      <x:c r="M72" s="43" t="str">
        <x:f>IF(L72,"Forward-fill artefact: all commodity returns are zero while producer equities moved","")</x:f>
      </x:c>
    </x:row>
    <x:row r="73">
      <x:c r="A73" s="43" t="str">
        <x:v>2023-03</x:v>
      </x:c>
      <x:c r="B73" s="50" t="n">
        <x:v>-4.911196538988671</x:v>
      </x:c>
      <x:c r="C73" s="50" t="n">
        <x:v>7.6603408450837795</x:v>
      </x:c>
      <x:c r="D73" s="50" t="n">
        <x:v>0.1708351371103367</x:v>
      </x:c>
      <x:c r="E73" s="50" t="n">
        <x:v>-1.027607799691177</x:v>
      </x:c>
      <x:c r="F73" s="50" t="n">
        <x:v>-5.4260820317124425</x:v>
      </x:c>
      <x:c r="G73" s="51" t="n">
        <x:v>3.66</x:v>
      </x:c>
      <x:c r="H73" s="51" t="n">
        <x:v>4.917719362889961</x:v>
      </x:c>
      <x:c r="I73" s="51" t="n">
        <x:v>6.394209</x:v>
      </x:c>
      <x:c r="J73" s="51" t="n">
        <x:f>H72</x:f>
        <x:v>5.957820738137087</x:v>
      </x:c>
      <x:c r="K73" s="51" t="n">
        <x:f>G73-G72</x:f>
        <x:v>-0.08999999999999986</x:v>
      </x:c>
      <x:c r="L73" s="43" t="b">
        <x:f>AND(ABS(B73)&lt;0.000000001,ABS(C73)&lt;0.000000001,ABS(D73)&lt;0.000000001,OR(ABS(E73)&gt;0.000000001,ABS(F73)&gt;0.000000001))</x:f>
        <x:v>0</x:v>
      </x:c>
      <x:c r="M73" s="43" t="str">
        <x:f>IF(L73,"Forward-fill artefact: all commodity returns are zero while producer equities moved","")</x:f>
      </x:c>
    </x:row>
    <x:row r="74">
      <x:c r="A74" s="43" t="str">
        <x:v>2023-04</x:v>
      </x:c>
      <x:c r="B74" s="50" t="n">
        <x:v>-0.2883236018777713</x:v>
      </x:c>
      <x:c r="C74" s="50" t="n">
        <x:v>1.0716087143695985</x:v>
      </x:c>
      <x:c r="D74" s="50" t="n">
        <x:v>-5.713240146100729</x:v>
      </x:c>
      <x:c r="E74" s="50" t="n">
        <x:v>3.8493847937853376</x:v>
      </x:c>
      <x:c r="F74" s="50" t="n">
        <x:v>-6.7545636739939185</x:v>
      </x:c>
      <x:c r="G74" s="51" t="n">
        <x:v>3.46</x:v>
      </x:c>
      <x:c r="H74" s="51" t="n">
        <x:v>4.950079879124369</x:v>
      </x:c>
      <x:c r="I74" s="51" t="n">
        <x:v>6.265662148</x:v>
      </x:c>
      <x:c r="J74" s="51" t="n">
        <x:f>H73</x:f>
        <x:v>4.917719362889961</x:v>
      </x:c>
      <x:c r="K74" s="51" t="n">
        <x:f>G74-G73</x:f>
        <x:v>-0.20000000000000018</x:v>
      </x:c>
      <x:c r="L74" s="43" t="b">
        <x:f>AND(ABS(B74)&lt;0.000000001,ABS(C74)&lt;0.000000001,ABS(D74)&lt;0.000000001,OR(ABS(E74)&gt;0.000000001,ABS(F74)&gt;0.000000001))</x:f>
        <x:v>0</x:v>
      </x:c>
      <x:c r="M74" s="43" t="str">
        <x:f>IF(L74,"Forward-fill artefact: all commodity returns are zero while producer equities moved","")</x:f>
      </x:c>
    </x:row>
    <x:row r="75">
      <x:c r="A75" s="43" t="str">
        <x:v>2023-05</x:v>
      </x:c>
      <x:c r="B75" s="50" t="n">
        <x:v>-8.649732429252332</x:v>
      </x:c>
      <x:c r="C75" s="50" t="n">
        <x:v>-1.3165143205512098</x:v>
      </x:c>
      <x:c r="D75" s="50" t="n">
        <x:v>-6.1757067355283635</x:v>
      </x:c>
      <x:c r="E75" s="50" t="n">
        <x:v>-10.031718971826653</x:v>
      </x:c>
      <x:c r="F75" s="50" t="n">
        <x:v>-9.878551262201384</x:v>
      </x:c>
      <x:c r="G75" s="51" t="n">
        <x:v>3.57</x:v>
      </x:c>
      <x:c r="H75" s="51" t="n">
        <x:v>4.131851231385042</x:v>
      </x:c>
      <x:c r="I75" s="51" t="n">
        <x:v>5.978671526</x:v>
      </x:c>
      <x:c r="J75" s="51" t="n">
        <x:f>H74</x:f>
        <x:v>4.950079879124369</x:v>
      </x:c>
      <x:c r="K75" s="51" t="n">
        <x:f>G75-G74</x:f>
        <x:v>0.10999999999999988</x:v>
      </x:c>
      <x:c r="L75" s="43" t="b">
        <x:f>AND(ABS(B75)&lt;0.000000001,ABS(C75)&lt;0.000000001,ABS(D75)&lt;0.000000001,OR(ABS(E75)&gt;0.000000001,ABS(F75)&gt;0.000000001))</x:f>
        <x:v>0</x:v>
      </x:c>
      <x:c r="M75" s="43" t="str">
        <x:f>IF(L75,"Forward-fill artefact: all commodity returns are zero while producer equities moved","")</x:f>
      </x:c>
    </x:row>
    <x:row r="76">
      <x:c r="A76" s="43" t="str">
        <x:v>2023-06</x:v>
      </x:c>
      <x:c r="B76" s="50" t="n">
        <x:v>3.0828485423510132</x:v>
      </x:c>
      <x:c r="C76" s="50" t="n">
        <x:v>-2.179339492645227</x:v>
      </x:c>
      <x:c r="D76" s="50" t="n">
        <x:v>3.0294655418510397</x:v>
      </x:c>
      <x:c r="E76" s="50" t="n">
        <x:v>5.979920084528523</x:v>
      </x:c>
      <x:c r="F76" s="50" t="n">
        <x:v>14.150952220396462</x:v>
      </x:c>
      <x:c r="G76" s="51" t="n">
        <x:v>3.75</x:v>
      </x:c>
      <x:c r="H76" s="51" t="n">
        <x:v>3.070617072997095</x:v>
      </x:c>
      <x:c r="I76" s="51" t="n">
        <x:v>5.579747568</x:v>
      </x:c>
      <x:c r="J76" s="51" t="n">
        <x:f>H75</x:f>
        <x:v>4.131851231385042</x:v>
      </x:c>
      <x:c r="K76" s="51" t="n">
        <x:f>G76-G75</x:f>
        <x:v>0.18000000000000016</x:v>
      </x:c>
      <x:c r="L76" s="43" t="b">
        <x:f>AND(ABS(B76)&lt;0.000000001,ABS(C76)&lt;0.000000001,ABS(D76)&lt;0.000000001,OR(ABS(E76)&gt;0.000000001,ABS(F76)&gt;0.000000001))</x:f>
        <x:v>0</x:v>
      </x:c>
      <x:c r="M76" s="43" t="str">
        <x:f>IF(L76,"Forward-fill artefact: all commodity returns are zero while producer equities moved","")</x:f>
      </x:c>
    </x:row>
    <x:row r="77">
      <x:c r="A77" s="43" t="str">
        <x:v>2023-07</x:v>
      </x:c>
      <x:c r="B77" s="50" t="n">
        <x:v>14.232304159608965</x:v>
      </x:c>
      <x:c r="C77" s="50" t="n">
        <x:v>2.57144474737685</x:v>
      </x:c>
      <x:c r="D77" s="50" t="n">
        <x:v>6.776262737406058</x:v>
      </x:c>
      <x:c r="E77" s="50" t="n">
        <x:v>8.723079915792908</x:v>
      </x:c>
      <x:c r="F77" s="50" t="n">
        <x:v>6.38976649782268</x:v>
      </x:c>
      <x:c r="G77" s="51" t="n">
        <x:v>3.9</x:v>
      </x:c>
      <x:c r="H77" s="51" t="n">
        <x:v>3.287749268428297</x:v>
      </x:c>
      <x:c r="I77" s="51" t="n">
        <x:v>5.394823057</x:v>
      </x:c>
      <x:c r="J77" s="51" t="n">
        <x:f>H76</x:f>
        <x:v>3.070617072997095</x:v>
      </x:c>
      <x:c r="K77" s="51" t="n">
        <x:f>G77-G76</x:f>
        <x:v>0.1499999999999999</x:v>
      </x:c>
      <x:c r="L77" s="43" t="b">
        <x:f>AND(ABS(B77)&lt;0.000000001,ABS(C77)&lt;0.000000001,ABS(D77)&lt;0.000000001,OR(ABS(E77)&gt;0.000000001,ABS(F77)&gt;0.000000001))</x:f>
        <x:v>0</x:v>
      </x:c>
      <x:c r="M77" s="43" t="str">
        <x:f>IF(L77,"Forward-fill artefact: all commodity returns are zero while producer equities moved","")</x:f>
      </x:c>
    </x:row>
    <x:row r="78">
      <x:c r="A78" s="43" t="str">
        <x:v>2023-08</x:v>
      </x:c>
      <x:c r="B78" s="50" t="n">
        <x:v>1.5194051996875402</x:v>
      </x:c>
      <x:c r="C78" s="50" t="n">
        <x:v>-1.6391803515922398</x:v>
      </x:c>
      <x:c r="D78" s="50" t="n">
        <x:v>-5.557638953508048</x:v>
      </x:c>
      <x:c r="E78" s="50" t="n">
        <x:v>1.6460953991439098</x:v>
      </x:c>
      <x:c r="F78" s="50" t="n">
        <x:v>-3.39579417728737</x:v>
      </x:c>
      <x:c r="G78" s="51" t="n">
        <x:v>4.17</x:v>
      </x:c>
      <x:c r="H78" s="51" t="n">
        <x:v>3.722504803505289</x:v>
      </x:c>
      <x:c r="I78" s="51" t="n">
        <x:v>5.160383368</x:v>
      </x:c>
      <x:c r="J78" s="51" t="n">
        <x:f>H77</x:f>
        <x:v>3.287749268428297</x:v>
      </x:c>
      <x:c r="K78" s="51" t="n">
        <x:f>G78-G77</x:f>
        <x:v>0.27</x:v>
      </x:c>
      <x:c r="L78" s="43" t="b">
        <x:f>AND(ABS(B78)&lt;0.000000001,ABS(C78)&lt;0.000000001,ABS(D78)&lt;0.000000001,OR(ABS(E78)&gt;0.000000001,ABS(F78)&gt;0.000000001))</x:f>
        <x:v>0</x:v>
      </x:c>
      <x:c r="M78" s="43" t="str">
        <x:f>IF(L78,"Forward-fill artefact: all commodity returns are zero while producer equities moved","")</x:f>
      </x:c>
    </x:row>
    <x:row r="79">
      <x:c r="A79" s="43" t="str">
        <x:v>2023-09</x:v>
      </x:c>
      <x:c r="B79" s="50" t="n">
        <x:v>9.728294829455898</x:v>
      </x:c>
      <x:c r="C79" s="50" t="n">
        <x:v>-4.6486419283759295</x:v>
      </x:c>
      <x:c r="D79" s="50" t="n">
        <x:v>-1.2326035017858783</x:v>
      </x:c>
      <x:c r="E79" s="50" t="n">
        <x:v>1.6531605662818638</x:v>
      </x:c>
      <x:c r="F79" s="50" t="n">
        <x:v>0.8451785369805398</x:v>
      </x:c>
      <x:c r="G79" s="51" t="n">
        <x:v>4.38</x:v>
      </x:c>
      <x:c r="H79" s="51" t="n">
        <x:v>3.687206638119256</x:v>
      </x:c>
      <x:c r="I79" s="51" t="n">
        <x:v>4.94927892</x:v>
      </x:c>
      <x:c r="J79" s="51" t="n">
        <x:f>H78</x:f>
        <x:v>3.722504803505289</x:v>
      </x:c>
      <x:c r="K79" s="51" t="n">
        <x:f>G79-G78</x:f>
        <x:v>0.20999999999999996</x:v>
      </x:c>
      <x:c r="L79" s="43" t="b">
        <x:f>AND(ABS(B79)&lt;0.000000001,ABS(C79)&lt;0.000000001,ABS(D79)&lt;0.000000001,OR(ABS(E79)&gt;0.000000001,ABS(F79)&gt;0.000000001))</x:f>
        <x:v>0</x:v>
      </x:c>
      <x:c r="M79" s="43" t="str">
        <x:f>IF(L79,"Forward-fill artefact: all commodity returns are zero while producer equities moved","")</x:f>
      </x:c>
    </x:row>
    <x:row r="80">
      <x:c r="A80" s="43" t="str">
        <x:v>2023-10</x:v>
      </x:c>
      <x:c r="B80" s="50" t="n">
        <x:v>0</x:v>
      </x:c>
      <x:c r="C80" s="50" t="n">
        <x:v>0</x:v>
      </x:c>
      <x:c r="D80" s="50" t="n">
        <x:v>0</x:v>
      </x:c>
      <x:c r="E80" s="50" t="n">
        <x:v>-5.057355173838629</x:v>
      </x:c>
      <x:c r="F80" s="50" t="n">
        <x:v>-5.492763071029428</x:v>
      </x:c>
      <x:c r="G80" s="51" t="n">
        <x:v>4.8</x:v>
      </x:c>
      <x:c r="H80" s="51" t="n">
        <x:v>3.2512659098611785</x:v>
      </x:c>
      <x:c r="I80" s="51" t="n">
        <x:v>4.882671706</x:v>
      </x:c>
      <x:c r="J80" s="51" t="n">
        <x:f>H79</x:f>
        <x:v>3.687206638119256</x:v>
      </x:c>
      <x:c r="K80" s="51" t="n">
        <x:f>G80-G79</x:f>
        <x:v>0.41999999999999993</x:v>
      </x:c>
      <x:c r="L80" s="43" t="b">
        <x:f>AND(ABS(B80)&lt;0.000000001,ABS(C80)&lt;0.000000001,ABS(D80)&lt;0.000000001,OR(ABS(E80)&gt;0.000000001,ABS(F80)&gt;0.000000001))</x:f>
        <x:v>1</x:v>
      </x:c>
      <x:c r="M80" s="43" t="str">
        <x:f>IF(L80,"Forward-fill artefact: all commodity returns are zero while producer equities moved","")</x:f>
        <x:v>Forward-fill artefact: all commodity returns are zero while producer equities moved</x:v>
      </x:c>
    </x:row>
    <x:row r="81">
      <x:c r="A81" s="43" t="str">
        <x:v>2023-11</x:v>
      </x:c>
      <x:c r="B81" s="50" t="n">
        <x:v>-13.09410979668395</x:v>
      </x:c>
      <x:c r="C81" s="50" t="n">
        <x:v>10.280829095285316</x:v>
      </x:c>
      <x:c r="D81" s="50" t="n">
        <x:v>2.764356512682342</x:v>
      </x:c>
      <x:c r="E81" s="50" t="n">
        <x:v>-0.716064360868296</x:v>
      </x:c>
      <x:c r="F81" s="50" t="n">
        <x:v>10.695521754678229</x:v>
      </x:c>
      <x:c r="G81" s="51" t="n">
        <x:v>4.5</x:v>
      </x:c>
      <x:c r="H81" s="51" t="n">
        <x:v>3.1333462745911866</x:v>
      </x:c>
      <x:c r="I81" s="51" t="n">
        <x:v>4.696200109</x:v>
      </x:c>
      <x:c r="J81" s="51" t="n">
        <x:f>H80</x:f>
        <x:v>3.2512659098611785</x:v>
      </x:c>
      <x:c r="K81" s="51" t="n">
        <x:f>G81-G80</x:f>
        <x:v>-0.2999999999999998</x:v>
      </x:c>
      <x:c r="L81" s="43" t="b">
        <x:f>AND(ABS(B81)&lt;0.000000001,ABS(C81)&lt;0.000000001,ABS(D81)&lt;0.000000001,OR(ABS(E81)&gt;0.000000001,ABS(F81)&gt;0.000000001))</x:f>
        <x:v>0</x:v>
      </x:c>
      <x:c r="M81" s="43" t="str">
        <x:f>IF(L81,"Forward-fill artefact: all commodity returns are zero while producer equities moved","")</x:f>
      </x:c>
    </x:row>
    <x:row r="82">
      <x:c r="A82" s="43" t="str">
        <x:v>2023-12</x:v>
      </x:c>
      <x:c r="B82" s="50" t="n">
        <x:v>-6.990221885225834</x:v>
      </x:c>
      <x:c r="C82" s="50" t="n">
        <x:v>1.1922833545408684</x:v>
      </x:c>
      <x:c r="D82" s="50" t="n">
        <x:v>1.3450008374849443</x:v>
      </x:c>
      <x:c r="E82" s="50" t="n">
        <x:v>-0.8749012389018818</x:v>
      </x:c>
      <x:c r="F82" s="50" t="n">
        <x:v>9.278526937142818</x:v>
      </x:c>
      <x:c r="G82" s="51" t="n">
        <x:v>4.02</x:v>
      </x:c>
      <x:c r="H82" s="51" t="n">
        <x:v>3.3159099427102934</x:v>
      </x:c>
      <x:c r="I82" s="51" t="n">
        <x:v>4.563945276</x:v>
      </x:c>
      <x:c r="J82" s="51" t="n">
        <x:f>H81</x:f>
        <x:v>3.1333462745911866</x:v>
      </x:c>
      <x:c r="K82" s="51" t="n">
        <x:f>G82-G81</x:f>
        <x:v>-0.4800000000000004</x:v>
      </x:c>
      <x:c r="L82" s="43" t="b">
        <x:f>AND(ABS(B82)&lt;0.000000001,ABS(C82)&lt;0.000000001,ABS(D82)&lt;0.000000001,OR(ABS(E82)&gt;0.000000001,ABS(F82)&gt;0.000000001))</x:f>
        <x:v>0</x:v>
      </x:c>
      <x:c r="M82" s="43" t="str">
        <x:f>IF(L82,"Forward-fill artefact: all commodity returns are zero while producer equities moved","")</x:f>
      </x:c>
    </x:row>
    <x:row r="83">
      <x:c r="A83" s="43" t="str">
        <x:v>2024-01</x:v>
      </x:c>
      <x:c r="B83" s="50" t="n">
        <x:v>6.061783636355167</x:v>
      </x:c>
      <x:c r="C83" s="50" t="n">
        <x:v>-0.6788208234537851</x:v>
      </x:c>
      <x:c r="D83" s="50" t="n">
        <x:v>0.5669330118456051</x:v>
      </x:c>
      <x:c r="E83" s="50" t="n">
        <x:v>0.4426939066547453</x:v>
      </x:c>
      <x:c r="F83" s="50" t="n">
        <x:v>-4.268740089364165</x:v>
      </x:c>
      <x:c r="G83" s="51" t="n">
        <x:v>4.06</x:v>
      </x:c>
      <x:c r="H83" s="51" t="n">
        <x:v>3.0883429864855705</x:v>
      </x:c>
      <x:c r="I83" s="51" t="n">
        <x:v>4.605479434</x:v>
      </x:c>
      <x:c r="J83" s="51" t="n">
        <x:f>H82</x:f>
        <x:v>3.3159099427102934</x:v>
      </x:c>
      <x:c r="K83" s="51" t="n">
        <x:f>G83-G82</x:f>
        <x:v>0.040000000000000036</x:v>
      </x:c>
      <x:c r="L83" s="43" t="b">
        <x:f>AND(ABS(B83)&lt;0.000000001,ABS(C83)&lt;0.000000001,ABS(D83)&lt;0.000000001,OR(ABS(E83)&gt;0.000000001,ABS(F83)&gt;0.000000001))</x:f>
        <x:v>0</x:v>
      </x:c>
      <x:c r="M83" s="43" t="str">
        <x:f>IF(L83,"Forward-fill artefact: all commodity returns are zero while producer equities moved","")</x:f>
      </x:c>
    </x:row>
    <x:row r="84">
      <x:c r="A84" s="43" t="str">
        <x:v>2024-02</x:v>
      </x:c>
      <x:c r="B84" s="50" t="n">
        <x:v>2.337539693440438</x:v>
      </x:c>
      <x:c r="C84" s="50" t="n">
        <x:v>-0.13180781588525425</x:v>
      </x:c>
      <x:c r="D84" s="50" t="n">
        <x:v>-1.7424687066825761</x:v>
      </x:c>
      <x:c r="E84" s="50" t="n">
        <x:v>3.272975552331636</x:v>
      </x:c>
      <x:c r="F84" s="50" t="n">
        <x:v>-1.2067181568006458</x:v>
      </x:c>
      <x:c r="G84" s="51" t="n">
        <x:v>4.21</x:v>
      </x:c>
      <x:c r="H84" s="51" t="n">
        <x:v>3.157074141648697</x:v>
      </x:c>
      <x:c r="I84" s="51" t="n">
        <x:v>4.407590907</x:v>
      </x:c>
      <x:c r="J84" s="51" t="n">
        <x:f>H83</x:f>
        <x:v>3.0883429864855705</x:v>
      </x:c>
      <x:c r="K84" s="51" t="n">
        <x:f>G84-G83</x:f>
        <x:v>0.15000000000000036</x:v>
      </x:c>
      <x:c r="L84" s="43" t="b">
        <x:f>AND(ABS(B84)&lt;0.000000001,ABS(C84)&lt;0.000000001,ABS(D84)&lt;0.000000001,OR(ABS(E84)&gt;0.000000001,ABS(F84)&gt;0.000000001))</x:f>
        <x:v>0</x:v>
      </x:c>
      <x:c r="M84" s="43" t="str">
        <x:f>IF(L84,"Forward-fill artefact: all commodity returns are zero while producer equities moved","")</x:f>
      </x:c>
    </x:row>
    <x:row r="85">
      <x:c r="A85" s="43" t="str">
        <x:v>2024-03</x:v>
      </x:c>
      <x:c r="B85" s="50" t="n">
        <x:v>4.616121123613981</x:v>
      </x:c>
      <x:c r="C85" s="50" t="n">
        <x:v>8.393212849886279</x:v>
      </x:c>
      <x:c r="D85" s="50" t="n">
        <x:v>4.407351860115671</x:v>
      </x:c>
      <x:c r="E85" s="50" t="n">
        <x:v>9.60066627007734</x:v>
      </x:c>
      <x:c r="F85" s="50" t="n">
        <x:v>6.709150706222622</x:v>
      </x:c>
      <x:c r="G85" s="51" t="n">
        <x:v>4.21</x:v>
      </x:c>
      <x:c r="H85" s="51" t="n">
        <x:v>3.4868349120836584</x:v>
      </x:c>
      <x:c r="I85" s="51" t="n">
        <x:v>4.513039611</x:v>
      </x:c>
      <x:c r="J85" s="51" t="n">
        <x:f>H84</x:f>
        <x:v>3.157074141648697</x:v>
      </x:c>
      <x:c r="K85" s="51" t="n">
        <x:f>G85-G84</x:f>
        <x:v>0</x:v>
      </x:c>
      <x:c r="L85" s="43" t="b">
        <x:f>AND(ABS(B85)&lt;0.000000001,ABS(C85)&lt;0.000000001,ABS(D85)&lt;0.000000001,OR(ABS(E85)&gt;0.000000001,ABS(F85)&gt;0.000000001))</x:f>
        <x:v>0</x:v>
      </x:c>
      <x:c r="M85" s="43" t="str">
        <x:f>IF(L85,"Forward-fill artefact: all commodity returns are zero while producer equities moved","")</x:f>
      </x:c>
    </x:row>
    <x:row r="86">
      <x:c r="A86" s="43" t="str">
        <x:v>2024-04</x:v>
      </x:c>
      <x:c r="B86" s="50" t="n">
        <x:v>0.4343818459488613</x:v>
      </x:c>
      <x:c r="C86" s="50" t="n">
        <x:v>3.3372419617130555</x:v>
      </x:c>
      <x:c r="D86" s="50" t="n">
        <x:v>14.01273566725283</x:v>
      </x:c>
      <x:c r="E86" s="50" t="n">
        <x:v>-0.14218943770343273</x:v>
      </x:c>
      <x:c r="F86" s="50" t="n">
        <x:v>-1.4960043726639394</x:v>
      </x:c>
      <x:c r="G86" s="51" t="n">
        <x:v>4.54</x:v>
      </x:c>
      <x:c r="H86" s="51" t="n">
        <x:v>3.3607951262196734</x:v>
      </x:c>
      <x:c r="I86" s="51" t="n">
        <x:v>4.413239633</x:v>
      </x:c>
      <x:c r="J86" s="51" t="n">
        <x:f>H85</x:f>
        <x:v>3.4868349120836584</x:v>
      </x:c>
      <x:c r="K86" s="51" t="n">
        <x:f>G86-G85</x:f>
        <x:v>0.33000000000000007</x:v>
      </x:c>
      <x:c r="L86" s="43" t="b">
        <x:f>AND(ABS(B86)&lt;0.000000001,ABS(C86)&lt;0.000000001,ABS(D86)&lt;0.000000001,OR(ABS(E86)&gt;0.000000001,ABS(F86)&gt;0.000000001))</x:f>
        <x:v>0</x:v>
      </x:c>
      <x:c r="M86" s="43" t="str">
        <x:f>IF(L86,"Forward-fill artefact: all commodity returns are zero while producer equities moved","")</x:f>
      </x:c>
    </x:row>
    <x:row r="87">
      <x:c r="A87" s="43" t="str">
        <x:v>2024-05</x:v>
      </x:c>
      <x:c r="B87" s="50" t="n">
        <x:v>-7.102205577533704</x:v>
      </x:c>
      <x:c r="C87" s="50" t="n">
        <x:v>1.3747054788550983</x:v>
      </x:c>
      <x:c r="D87" s="50" t="n">
        <x:v>0.9968294428281066</x:v>
      </x:c>
      <x:c r="E87" s="50" t="n">
        <x:v>-0.3421736676816667</x:v>
      </x:c>
      <x:c r="F87" s="50" t="n">
        <x:v>8.70593945710818</x:v>
      </x:c>
      <x:c r="G87" s="51" t="n">
        <x:v>4.48</x:v>
      </x:c>
      <x:c r="H87" s="51" t="n">
        <x:v>3.244278584003113</x:v>
      </x:c>
      <x:c r="I87" s="51" t="n">
        <x:v>4.31094549</x:v>
      </x:c>
      <x:c r="J87" s="51" t="n">
        <x:f>H86</x:f>
        <x:v>3.3607951262196734</x:v>
      </x:c>
      <x:c r="K87" s="51" t="n">
        <x:f>G87-G86</x:f>
        <x:v>-0.05999999999999961</x:v>
      </x:c>
      <x:c r="L87" s="43" t="b">
        <x:f>AND(ABS(B87)&lt;0.000000001,ABS(C87)&lt;0.000000001,ABS(D87)&lt;0.000000001,OR(ABS(E87)&gt;0.000000001,ABS(F87)&gt;0.000000001))</x:f>
        <x:v>0</x:v>
      </x:c>
      <x:c r="M87" s="43" t="str">
        <x:f>IF(L87,"Forward-fill artefact: all commodity returns are zero while producer equities moved","")</x:f>
      </x:c>
    </x:row>
    <x:row r="88">
      <x:c r="A88" s="43" t="str">
        <x:v>2024-06</x:v>
      </x:c>
      <x:c r="B88" s="50" t="n">
        <x:v>5.868660566454009</x:v>
      </x:c>
      <x:c r="C88" s="50" t="n">
        <x:v>0.20664036462707536</x:v>
      </x:c>
      <x:c r="D88" s="50" t="n">
        <x:v>-4.761389555156459</x:v>
      </x:c>
      <x:c r="E88" s="50" t="n">
        <x:v>-2.1995597948268997</x:v>
      </x:c>
      <x:c r="F88" s="50" t="n">
        <x:v>-7.915582257516329</x:v>
      </x:c>
      <x:c r="G88" s="51" t="n">
        <x:v>4.31</x:v>
      </x:c>
      <x:c r="H88" s="51" t="n">
        <x:v>2.9702579486470926</x:v>
      </x:c>
      <x:c r="I88" s="51" t="n">
        <x:v>4.240748674</x:v>
      </x:c>
      <x:c r="J88" s="51" t="n">
        <x:f>H87</x:f>
        <x:v>3.244278584003113</x:v>
      </x:c>
      <x:c r="K88" s="51" t="n">
        <x:f>G88-G87</x:f>
        <x:v>-0.17000000000000082</x:v>
      </x:c>
      <x:c r="L88" s="43" t="b">
        <x:f>AND(ABS(B88)&lt;0.000000001,ABS(C88)&lt;0.000000001,ABS(D88)&lt;0.000000001,OR(ABS(E88)&gt;0.000000001,ABS(F88)&gt;0.000000001))</x:f>
        <x:v>0</x:v>
      </x:c>
      <x:c r="M88" s="43" t="str">
        <x:f>IF(L88,"Forward-fill artefact: all commodity returns are zero while producer equities moved","")</x:f>
      </x:c>
    </x:row>
    <x:row r="89">
      <x:c r="A89" s="43" t="str">
        <x:v>2024-07</x:v>
      </x:c>
      <x:c r="B89" s="50" t="n">
        <x:v>-6.58488855486683</x:v>
      </x:c>
      <x:c r="C89" s="50" t="n">
        <x:v>4.244535416963191</x:v>
      </x:c>
      <x:c r="D89" s="50" t="n">
        <x:v>-5.249976486677344</x:v>
      </x:c>
      <x:c r="E89" s="50" t="n">
        <x:v>3.0812115479849966</x:v>
      </x:c>
      <x:c r="F89" s="50" t="n">
        <x:v>7.1520972501295965</x:v>
      </x:c>
      <x:c r="G89" s="51" t="n">
        <x:v>4.25</x:v>
      </x:c>
      <x:c r="H89" s="51" t="n">
        <x:v>2.9414757935583014</x:v>
      </x:c>
      <x:c r="I89" s="51" t="n">
        <x:v>4.182298584</x:v>
      </x:c>
      <x:c r="J89" s="51" t="n">
        <x:f>H88</x:f>
        <x:v>2.9702579486470926</x:v>
      </x:c>
      <x:c r="K89" s="51" t="n">
        <x:f>G89-G88</x:f>
        <x:v>-0.05999999999999961</x:v>
      </x:c>
      <x:c r="L89" s="43" t="b">
        <x:f>AND(ABS(B89)&lt;0.000000001,ABS(C89)&lt;0.000000001,ABS(D89)&lt;0.000000001,OR(ABS(E89)&gt;0.000000001,ABS(F89)&gt;0.000000001))</x:f>
        <x:v>0</x:v>
      </x:c>
      <x:c r="M89" s="43" t="str">
        <x:f>IF(L89,"Forward-fill artefact: all commodity returns are zero while producer equities moved","")</x:f>
      </x:c>
    </x:row>
    <x:row r="90">
      <x:c r="A90" s="43" t="str">
        <x:v>2024-08</x:v>
      </x:c>
      <x:c r="B90" s="50" t="n">
        <x:v>-2.3785903616325377</x:v>
      </x:c>
      <x:c r="C90" s="50" t="n">
        <x:v>2.7735441511693715</x:v>
      </x:c>
      <x:c r="D90" s="50" t="n">
        <x:v>-0.3605737268218112</x:v>
      </x:c>
      <x:c r="E90" s="50" t="n">
        <x:v>-2.0705968751606796</x:v>
      </x:c>
      <x:c r="F90" s="50" t="n">
        <x:v>-5.719245681182549</x:v>
      </x:c>
      <x:c r="G90" s="51" t="n">
        <x:v>3.87</x:v>
      </x:c>
      <x:c r="H90" s="51" t="n">
        <x:v>2.607144490692037</x:v>
      </x:c>
      <x:c r="I90" s="51" t="n">
        <x:v>4.1117892</x:v>
      </x:c>
      <x:c r="J90" s="51" t="n">
        <x:f>H89</x:f>
        <x:v>2.9414757935583014</x:v>
      </x:c>
      <x:c r="K90" s="51" t="n">
        <x:f>G90-G89</x:f>
        <x:v>-0.3799999999999999</x:v>
      </x:c>
      <x:c r="L90" s="43" t="b">
        <x:f>AND(ABS(B90)&lt;0.000000001,ABS(C90)&lt;0.000000001,ABS(D90)&lt;0.000000001,OR(ABS(E90)&gt;0.000000001,ABS(F90)&gt;0.000000001))</x:f>
        <x:v>0</x:v>
      </x:c>
      <x:c r="M90" s="43" t="str">
        <x:f>IF(L90,"Forward-fill artefact: all commodity returns are zero while producer equities moved","")</x:f>
      </x:c>
    </x:row>
    <x:row r="91">
      <x:c r="A91" s="43" t="str">
        <x:v>2024-09</x:v>
      </x:c>
      <x:c r="B91" s="50" t="n">
        <x:v>0</x:v>
      </x:c>
      <x:c r="C91" s="50" t="n">
        <x:v>0</x:v>
      </x:c>
      <x:c r="D91" s="50" t="n">
        <x:v>0</x:v>
      </x:c>
      <x:c r="E91" s="50" t="n">
        <x:v>-3.812437457245965</x:v>
      </x:c>
      <x:c r="F91" s="50" t="n">
        <x:v>6.483953923159014</x:v>
      </x:c>
      <x:c r="G91" s="51" t="n">
        <x:v>3.72</x:v>
      </x:c>
      <x:c r="H91" s="51" t="n">
        <x:v>2.4264830315416708</x:v>
      </x:c>
      <x:c r="I91" s="51" t="n">
        <x:v>4.011581697</x:v>
      </x:c>
      <x:c r="J91" s="51" t="n">
        <x:f>H90</x:f>
        <x:v>2.607144490692037</x:v>
      </x:c>
      <x:c r="K91" s="51" t="n">
        <x:f>G91-G90</x:f>
        <x:v>-0.1499999999999999</x:v>
      </x:c>
      <x:c r="L91" s="43" t="b">
        <x:f>AND(ABS(B91)&lt;0.000000001,ABS(C91)&lt;0.000000001,ABS(D91)&lt;0.000000001,OR(ABS(E91)&gt;0.000000001,ABS(F91)&gt;0.000000001))</x:f>
        <x:v>1</x:v>
      </x:c>
      <x:c r="M91" s="43" t="str">
        <x:f>IF(L91,"Forward-fill artefact: all commodity returns are zero while producer equities moved","")</x:f>
        <x:v>Forward-fill artefact: all commodity returns are zero while producer equities moved</x:v>
      </x:c>
    </x:row>
    <x:row r="92">
      <x:c r="A92" s="43" t="str">
        <x:v>2024-10</x:v>
      </x:c>
      <x:c r="B92" s="50" t="n">
        <x:v>-7.157359354344117</x:v>
      </x:c>
      <x:c r="C92" s="50" t="n">
        <x:v>9.804314508490531</x:v>
      </x:c>
      <x:c r="D92" s="50" t="n">
        <x:v>4.06513745161885</x:v>
      </x:c>
      <x:c r="E92" s="50" t="n">
        <x:v>1.7330257904144108</x:v>
      </x:c>
      <x:c r="F92" s="50" t="n">
        <x:v>-0.02850869977205628</x:v>
      </x:c>
      <x:c r="G92" s="51" t="n">
        <x:v>4.1</x:v>
      </x:c>
      <x:c r="H92" s="51" t="n">
        <x:v>2.578844053871343</x:v>
      </x:c>
      <x:c r="I92" s="51" t="n">
        <x:v>3.975247122</x:v>
      </x:c>
      <x:c r="J92" s="51" t="n">
        <x:f>H91</x:f>
        <x:v>2.4264830315416708</x:v>
      </x:c>
      <x:c r="K92" s="51" t="n">
        <x:f>G92-G91</x:f>
        <x:v>0.37999999999999945</x:v>
      </x:c>
      <x:c r="L92" s="43" t="b">
        <x:f>AND(ABS(B92)&lt;0.000000001,ABS(C92)&lt;0.000000001,ABS(D92)&lt;0.000000001,OR(ABS(E92)&gt;0.000000001,ABS(F92)&gt;0.000000001))</x:f>
        <x:v>0</x:v>
      </x:c>
      <x:c r="M92" s="43" t="str">
        <x:f>IF(L92,"Forward-fill artefact: all commodity returns are zero while producer equities moved","")</x:f>
      </x:c>
    </x:row>
    <x:row r="93">
      <x:c r="A93" s="43" t="str">
        <x:v>2024-11</x:v>
      </x:c>
      <x:c r="B93" s="50" t="n">
        <x:v>-0.3007124243995407</x:v>
      </x:c>
      <x:c r="C93" s="50" t="n">
        <x:v>-2.968997092298853</x:v>
      </x:c>
      <x:c r="D93" s="50" t="n">
        <x:v>-5.401641487210185</x:v>
      </x:c>
      <x:c r="E93" s="50" t="n">
        <x:v>7.833847626361767</x:v>
      </x:c>
      <x:c r="F93" s="50" t="n">
        <x:v>8.114487400930127</x:v>
      </x:c>
      <x:c r="G93" s="51" t="n">
        <x:v>4.36</x:v>
      </x:c>
      <x:c r="H93" s="51" t="n">
        <x:v>2.719472461284833</x:v>
      </x:c>
      <x:c r="I93" s="51" t="n">
        <x:v>3.890822722</x:v>
      </x:c>
      <x:c r="J93" s="51" t="n">
        <x:f>H92</x:f>
        <x:v>2.578844053871343</x:v>
      </x:c>
      <x:c r="K93" s="51" t="n">
        <x:f>G93-G92</x:f>
        <x:v>0.2600000000000007</x:v>
      </x:c>
      <x:c r="L93" s="43" t="b">
        <x:f>AND(ABS(B93)&lt;0.000000001,ABS(C93)&lt;0.000000001,ABS(D93)&lt;0.000000001,OR(ABS(E93)&gt;0.000000001,ABS(F93)&gt;0.000000001))</x:f>
        <x:v>0</x:v>
      </x:c>
      <x:c r="M93" s="43" t="str">
        <x:f>IF(L93,"Forward-fill artefact: all commodity returns are zero while producer equities moved","")</x:f>
      </x:c>
    </x:row>
    <x:row r="94">
      <x:c r="A94" s="43" t="str">
        <x:v>2024-12</x:v>
      </x:c>
      <x:c r="B94" s="50" t="n">
        <x:v>0</x:v>
      </x:c>
      <x:c r="C94" s="50" t="n">
        <x:v>0</x:v>
      </x:c>
      <x:c r="D94" s="50" t="n">
        <x:v>0</x:v>
      </x:c>
      <x:c r="E94" s="50" t="n">
        <x:v>-10.331840426692185</x:v>
      </x:c>
      <x:c r="F94" s="50" t="n">
        <x:v>-17.454547160776958</x:v>
      </x:c>
      <x:c r="G94" s="51" t="n">
        <x:v>4.39</x:v>
      </x:c>
      <x:c r="H94" s="51" t="n">
        <x:v>2.870690967509981</x:v>
      </x:c>
      <x:c r="I94" s="51" t="n">
        <x:v>3.752907132</x:v>
      </x:c>
      <x:c r="J94" s="51" t="n">
        <x:f>H93</x:f>
        <x:v>2.719472461284833</x:v>
      </x:c>
      <x:c r="K94" s="51" t="n">
        <x:f>G94-G93</x:f>
        <x:v>0.02999999999999936</x:v>
      </x:c>
      <x:c r="L94" s="43" t="b">
        <x:f>AND(ABS(B94)&lt;0.000000001,ABS(C94)&lt;0.000000001,ABS(D94)&lt;0.000000001,OR(ABS(E94)&gt;0.000000001,ABS(F94)&gt;0.000000001))</x:f>
        <x:v>1</x:v>
      </x:c>
      <x:c r="M94" s="43" t="str">
        <x:f>IF(L94,"Forward-fill artefact: all commodity returns are zero while producer equities moved","")</x:f>
        <x:v>Forward-fill artefact: all commodity returns are zero while producer equities moved</x:v>
      </x:c>
    </x:row>
    <x:row r="95">
      <x:c r="A95" s="43" t="str">
        <x:v>2025-01</x:v>
      </x:c>
      <x:c r="B95" s="50" t="n">
        <x:v>5.237180651169959</x:v>
      </x:c>
      <x:c r="C95" s="50" t="n">
        <x:v>5.852465186300337</x:v>
      </x:c>
      <x:c r="D95" s="50" t="n">
        <x:v>4.447983150079304</x:v>
      </x:c>
      <x:c r="E95" s="50" t="n">
        <x:v>3.16978272378452</x:v>
      </x:c>
      <x:c r="F95" s="50" t="n">
        <x:v>4.613065189252219</x:v>
      </x:c>
      <x:c r="G95" s="51" t="n">
        <x:v>4.63</x:v>
      </x:c>
      <x:c r="H95" s="51" t="n">
        <x:v>2.9909783078999608</x:v>
      </x:c>
      <x:c r="I95" s="51" t="n">
        <x:v>3.624695912</x:v>
      </x:c>
      <x:c r="J95" s="51" t="n">
        <x:f>H94</x:f>
        <x:v>2.870690967509981</x:v>
      </x:c>
      <x:c r="K95" s="51" t="n">
        <x:f>G95-G94</x:f>
        <x:v>0.2400000000000002</x:v>
      </x:c>
      <x:c r="L95" s="43" t="b">
        <x:f>AND(ABS(B95)&lt;0.000000001,ABS(C95)&lt;0.000000001,ABS(D95)&lt;0.000000001,OR(ABS(E95)&gt;0.000000001,ABS(F95)&gt;0.000000001))</x:f>
        <x:v>0</x:v>
      </x:c>
      <x:c r="M95" s="43" t="str">
        <x:f>IF(L95,"Forward-fill artefact: all commodity returns are zero while producer equities moved","")</x:f>
      </x:c>
    </x:row>
    <x:row r="96">
      <x:c r="A96" s="43" t="str">
        <x:v>2025-02</x:v>
      </x:c>
      <x:c r="B96" s="50" t="n">
        <x:v>-4.663889697007884</x:v>
      </x:c>
      <x:c r="C96" s="50" t="n">
        <x:v>0.8640017361111196</x:v>
      </x:c>
      <x:c r="D96" s="50" t="n">
        <x:v>5.924449841587576</x:v>
      </x:c>
      <x:c r="E96" s="50" t="n">
        <x:v>3.8338784858225505</x:v>
      </x:c>
      <x:c r="F96" s="50" t="n">
        <x:v>-2.0236072636241498</x:v>
      </x:c>
      <x:c r="G96" s="51" t="n">
        <x:v>4.45</x:v>
      </x:c>
      <x:c r="H96" s="51" t="n">
        <x:v>2.8015834477613355</x:v>
      </x:c>
      <x:c r="I96" s="51" t="n">
        <x:v>3.520917355</x:v>
      </x:c>
      <x:c r="J96" s="51" t="n">
        <x:f>H95</x:f>
        <x:v>2.9909783078999608</x:v>
      </x:c>
      <x:c r="K96" s="51" t="n">
        <x:f>G96-G95</x:f>
        <x:v>-0.17999999999999972</x:v>
      </x:c>
      <x:c r="L96" s="43" t="b">
        <x:f>AND(ABS(B96)&lt;0.000000001,ABS(C96)&lt;0.000000001,ABS(D96)&lt;0.000000001,OR(ABS(E96)&gt;0.000000001,ABS(F96)&gt;0.000000001))</x:f>
        <x:v>0</x:v>
      </x:c>
      <x:c r="M96" s="43" t="str">
        <x:f>IF(L96,"Forward-fill artefact: all commodity returns are zero while producer equities moved","")</x:f>
      </x:c>
    </x:row>
    <x:row r="97">
      <x:c r="A97" s="43" t="str">
        <x:v>2025-03</x:v>
      </x:c>
      <x:c r="B97" s="50" t="n">
        <x:v>2.13172663581338</x:v>
      </x:c>
      <x:c r="C97" s="50" t="n">
        <x:v>10.081782116372494</x:v>
      </x:c>
      <x:c r="D97" s="50" t="n">
        <x:v>11.197249395912978</x:v>
      </x:c>
      <x:c r="E97" s="50" t="n">
        <x:v>2.692293370399379</x:v>
      </x:c>
      <x:c r="F97" s="50" t="n">
        <x:v>-3.6316704091423513</x:v>
      </x:c>
      <x:c r="G97" s="51" t="n">
        <x:v>4.28</x:v>
      </x:c>
      <x:c r="H97" s="51" t="n">
        <x:v>2.381981462805549</x:v>
      </x:c>
      <x:c r="I97" s="51" t="n">
        <x:v>3.265924267</x:v>
      </x:c>
      <x:c r="J97" s="51" t="n">
        <x:f>H96</x:f>
        <x:v>2.8015834477613355</x:v>
      </x:c>
      <x:c r="K97" s="51" t="n">
        <x:f>G97-G96</x:f>
        <x:v>-0.16999999999999993</x:v>
      </x:c>
      <x:c r="L97" s="43" t="b">
        <x:f>AND(ABS(B97)&lt;0.000000001,ABS(C97)&lt;0.000000001,ABS(D97)&lt;0.000000001,OR(ABS(E97)&gt;0.000000001,ABS(F97)&gt;0.000000001))</x:f>
        <x:v>0</x:v>
      </x:c>
      <x:c r="M97" s="43" t="str">
        <x:f>IF(L97,"Forward-fill artefact: all commodity returns are zero while producer equities moved","")</x:f>
      </x:c>
    </x:row>
    <x:row r="98">
      <x:c r="A98" s="43" t="str">
        <x:v>2025-04</x:v>
      </x:c>
      <x:c r="B98" s="50" t="n">
        <x:v>-15.547229413981023</x:v>
      </x:c>
      <x:c r="C98" s="50" t="n">
        <x:v>5.8345058384461135</x:v>
      </x:c>
      <x:c r="D98" s="50" t="n">
        <x:v>-9.163347408261801</x:v>
      </x:c>
      <x:c r="E98" s="50" t="n">
        <x:v>-13.185823265606189</x:v>
      </x:c>
      <x:c r="F98" s="50" t="n">
        <x:v>0.7640964944324313</x:v>
      </x:c>
      <x:c r="G98" s="51" t="n">
        <x:v>4.28</x:v>
      </x:c>
      <x:c r="H98" s="51" t="n">
        <x:v>2.32538823025783</x:v>
      </x:c>
      <x:c r="I98" s="51" t="n">
        <x:v>3.178169333</x:v>
      </x:c>
      <x:c r="J98" s="51" t="n">
        <x:f>H97</x:f>
        <x:v>2.381981462805549</x:v>
      </x:c>
      <x:c r="K98" s="51" t="n">
        <x:f>G98-G97</x:f>
        <x:v>0</x:v>
      </x:c>
      <x:c r="L98" s="43" t="b">
        <x:f>AND(ABS(B98)&lt;0.000000001,ABS(C98)&lt;0.000000001,ABS(D98)&lt;0.000000001,OR(ABS(E98)&gt;0.000000001,ABS(F98)&gt;0.000000001))</x:f>
        <x:v>0</x:v>
      </x:c>
      <x:c r="M98" s="43" t="str">
        <x:f>IF(L98,"Forward-fill artefact: all commodity returns are zero while producer equities moved","")</x:f>
      </x:c>
    </x:row>
    <x:row r="99">
      <x:c r="A99" s="43" t="str">
        <x:v>2025-05</x:v>
      </x:c>
      <x:c r="B99" s="50" t="n">
        <x:v>1.235745575401337</x:v>
      </x:c>
      <x:c r="C99" s="50" t="n">
        <x:v>-0.4871436507186133</x:v>
      </x:c>
      <x:c r="D99" s="50" t="n">
        <x:v>2.028513398444609</x:v>
      </x:c>
      <x:c r="E99" s="50" t="n">
        <x:v>1.2794860731428548</x:v>
      </x:c>
      <x:c r="F99" s="50" t="n">
        <x:v>6.654838972429289</x:v>
      </x:c>
      <x:c r="G99" s="51" t="n">
        <x:v>4.42</x:v>
      </x:c>
      <x:c r="H99" s="51" t="n">
        <x:v>2.3772651073680873</x:v>
      </x:c>
      <x:c r="I99" s="51" t="n">
        <x:v>3.167989734</x:v>
      </x:c>
      <x:c r="J99" s="51" t="n">
        <x:f>H98</x:f>
        <x:v>2.32538823025783</x:v>
      </x:c>
      <x:c r="K99" s="51" t="n">
        <x:f>G99-G98</x:f>
        <x:v>0.13999999999999968</x:v>
      </x:c>
      <x:c r="L99" s="43" t="b">
        <x:f>AND(ABS(B99)&lt;0.000000001,ABS(C99)&lt;0.000000001,ABS(D99)&lt;0.000000001,OR(ABS(E99)&gt;0.000000001,ABS(F99)&gt;0.000000001))</x:f>
        <x:v>0</x:v>
      </x:c>
      <x:c r="M99" s="43" t="str">
        <x:f>IF(L99,"Forward-fill artefact: all commodity returns are zero while producer equities moved","")</x:f>
      </x:c>
    </x:row>
    <x:row r="100">
      <x:c r="A100" s="43" t="str">
        <x:v>2025-06</x:v>
      </x:c>
      <x:c r="B100" s="50" t="n">
        <x:v>0</x:v>
      </x:c>
      <x:c r="C100" s="50" t="n">
        <x:v>0</x:v>
      </x:c>
      <x:c r="D100" s="50" t="n">
        <x:v>0</x:v>
      </x:c>
      <x:c r="E100" s="50" t="n">
        <x:v>4.023066881516635</x:v>
      </x:c>
      <x:c r="F100" s="50" t="n">
        <x:v>11.846923477165717</x:v>
      </x:c>
      <x:c r="G100" s="51" t="n">
        <x:v>4.38</x:v>
      </x:c>
      <x:c r="H100" s="51" t="n">
        <x:v>2.680453865910226</x:v>
      </x:c>
      <x:c r="I100" s="51" t="n">
        <x:v>3.302508446</x:v>
      </x:c>
      <x:c r="J100" s="51" t="n">
        <x:f>H99</x:f>
        <x:v>2.3772651073680873</x:v>
      </x:c>
      <x:c r="K100" s="51" t="n">
        <x:f>G100-G99</x:f>
        <x:v>-0.040000000000000036</x:v>
      </x:c>
      <x:c r="L100" s="43" t="b">
        <x:f>AND(ABS(B100)&lt;0.000000001,ABS(C100)&lt;0.000000001,ABS(D100)&lt;0.000000001,OR(ABS(E100)&gt;0.000000001,ABS(F100)&gt;0.000000001))</x:f>
        <x:v>1</x:v>
      </x:c>
      <x:c r="M100" s="43" t="str">
        <x:f>IF(L100,"Forward-fill artefact: all commodity returns are zero while producer equities moved","")</x:f>
        <x:v>Forward-fill artefact: all commodity returns are zero while producer equities moved</x:v>
      </x:c>
    </x:row>
    <x:row r="101">
      <x:c r="A101" s="43" t="str">
        <x:v>2025-07</x:v>
      </x:c>
      <x:c r="B101" s="50" t="n">
        <x:v>13.505472687544295</x:v>
      </x:c>
      <x:c r="C101" s="50" t="n">
        <x:v>0.13074429006065813</x:v>
      </x:c>
      <x:c r="D101" s="50" t="n">
        <x:v>-6.921010556523521</x:v>
      </x:c>
      <x:c r="E101" s="50" t="n">
        <x:v>3.666360396180801</x:v>
      </x:c>
      <x:c r="F101" s="50" t="n">
        <x:v>9.224690627347165</x:v>
      </x:c>
      <x:c r="G101" s="51" t="n">
        <x:v>4.39</x:v>
      </x:c>
      <x:c r="H101" s="51" t="n">
        <x:v>2.742618052167134</x:v>
      </x:c>
      <x:c r="I101" s="51" t="n">
        <x:v>3.427070021</x:v>
      </x:c>
      <x:c r="J101" s="51" t="n">
        <x:f>H100</x:f>
        <x:v>2.680453865910226</x:v>
      </x:c>
      <x:c r="K101" s="51" t="n">
        <x:f>G101-G100</x:f>
        <x:v>0.009999999999999787</x:v>
      </x:c>
      <x:c r="L101" s="43" t="b">
        <x:f>AND(ABS(B101)&lt;0.000000001,ABS(C101)&lt;0.000000001,ABS(D101)&lt;0.000000001,OR(ABS(E101)&gt;0.000000001,ABS(F101)&gt;0.000000001))</x:f>
        <x:v>0</x:v>
      </x:c>
      <x:c r="M101" s="43" t="str">
        <x:f>IF(L101,"Forward-fill artefact: all commodity returns are zero while producer equities moved","")</x:f>
      </x:c>
    </x:row>
    <x:row r="102">
      <x:c r="A102" s="43" t="str">
        <x:v>2025-08</x:v>
      </x:c>
      <x:c r="B102" s="50" t="n">
        <x:v>-6.080237290688673</x:v>
      </x:c>
      <x:c r="C102" s="50" t="n">
        <x:v>5.4809912145106665</x:v>
      </x:c>
      <x:c r="D102" s="50" t="n">
        <x:v>4.341293612210118</x:v>
      </x:c>
      <x:c r="E102" s="50" t="n">
        <x:v>3.646371411331817</x:v>
      </x:c>
      <x:c r="F102" s="50" t="n">
        <x:v>12.288603290339095</x:v>
      </x:c>
      <x:c r="G102" s="51" t="n">
        <x:v>4.26</x:v>
      </x:c>
      <x:c r="H102" s="51" t="n">
        <x:v>2.9385917430316155</x:v>
      </x:c>
      <x:c r="I102" s="51" t="n">
        <x:v>3.430945316</x:v>
      </x:c>
      <x:c r="J102" s="51" t="n">
        <x:f>H101</x:f>
        <x:v>2.742618052167134</x:v>
      </x:c>
      <x:c r="K102" s="51" t="n">
        <x:f>G102-G101</x:f>
        <x:v>-0.1299999999999999</x:v>
      </x:c>
      <x:c r="L102" s="43" t="b">
        <x:f>AND(ABS(B102)&lt;0.000000001,ABS(C102)&lt;0.000000001,ABS(D102)&lt;0.000000001,OR(ABS(E102)&gt;0.000000001,ABS(F102)&gt;0.000000001))</x:f>
        <x:v>0</x:v>
      </x:c>
      <x:c r="M102" s="43" t="str">
        <x:f>IF(L102,"Forward-fill artefact: all commodity returns are zero while producer equities moved","")</x:f>
      </x:c>
    </x:row>
    <x:row r="103">
      <x:c r="A103" s="43" t="str">
        <x:v>2025-09</x:v>
      </x:c>
      <x:c r="B103" s="50" t="n">
        <x:v>-1.6148063111621314</x:v>
      </x:c>
      <x:c r="C103" s="50" t="n">
        <x:v>10.567985226599852</x:v>
      </x:c>
      <x:c r="D103" s="50" t="n">
        <x:v>6.340599458778984</x:v>
      </x:c>
      <x:c r="E103" s="50" t="n">
        <x:v>-1.1616384018316661</x:v>
      </x:c>
      <x:c r="F103" s="50" t="n">
        <x:v>13.190818546081129</x:v>
      </x:c>
      <x:c r="G103" s="51" t="n">
        <x:v>4.12</x:v>
      </x:c>
      <x:c r="H103" s="51" t="n">
        <x:v>3.0225715847133294</x:v>
      </x:c>
      <x:c r="I103" s="51" t="n">
        <x:v>3.322171495</x:v>
      </x:c>
      <x:c r="J103" s="51" t="n">
        <x:f>H102</x:f>
        <x:v>2.9385917430316155</x:v>
      </x:c>
      <x:c r="K103" s="51" t="n">
        <x:f>G103-G102</x:f>
        <x:v>-0.13999999999999968</x:v>
      </x:c>
      <x:c r="L103" s="43" t="b">
        <x:f>AND(ABS(B103)&lt;0.000000001,ABS(C103)&lt;0.000000001,ABS(D103)&lt;0.000000001,OR(ABS(E103)&gt;0.000000001,ABS(F103)&gt;0.000000001))</x:f>
        <x:v>0</x:v>
      </x:c>
      <x:c r="M103" s="43" t="str">
        <x:f>IF(L103,"Forward-fill artefact: all commodity returns are zero while producer equities moved","")</x:f>
      </x:c>
    </x:row>
    <x:row r="104">
      <x:c r="A104" s="43" t="str">
        <x:v>2025-11</x:v>
      </x:c>
      <x:c r="B104" s="50" t="n">
        <x:v>-2.8738265570231847</x:v>
      </x:c>
      <x:c r="C104" s="50" t="n">
        <x:v>5.928879925935049</x:v>
      </x:c>
      <x:c r="D104" s="50" t="n">
        <x:v>2.3689737942411027</x:v>
      </x:c>
      <x:c r="E104" s="50" t="n">
        <x:v>2.632478773684599</x:v>
      </x:c>
      <x:c r="F104" s="50" t="n">
        <x:v>0.5176592584057893</x:v>
      </x:c>
      <x:c r="G104" s="51" t="n">
        <x:v>4.09</x:v>
      </x:c>
      <x:c r="H104" s="51" t="n">
        <x:v>2.6964439164939513</x:v>
      </x:c>
      <x:c r="I104" s="51" t="n">
        <x:v>2.954815062</x:v>
      </x:c>
      <x:c r="J104" s="51" t="n">
        <x:f>H103</x:f>
        <x:v>3.0225715847133294</x:v>
      </x:c>
      <x:c r="K104" s="51" t="n">
        <x:f>G104-G103</x:f>
        <x:v>-0.03000000000000025</x:v>
      </x:c>
      <x:c r="L104" s="43" t="b">
        <x:f>AND(ABS(B104)&lt;0.000000001,ABS(C104)&lt;0.000000001,ABS(D104)&lt;0.000000001,OR(ABS(E104)&gt;0.000000001,ABS(F104)&gt;0.000000001))</x:f>
        <x:v>0</x:v>
      </x:c>
      <x:c r="M104" s="43" t="str">
        <x:f>IF(L104,"Forward-fill artefact: all commodity returns are zero while producer equities moved","")</x:f>
      </x:c>
    </x:row>
    <x:row r="105">
      <x:c r="A105" s="43" t="str">
        <x:v>2025-12</x:v>
      </x:c>
      <x:c r="B105" s="50" t="n">
        <x:v>-3.718358007040412</x:v>
      </x:c>
      <x:c r="C105" s="50" t="n">
        <x:v>2.5436857961000037</x:v>
      </x:c>
      <x:c r="D105" s="50" t="n">
        <x:v>8.571978730240293</x:v>
      </x:c>
      <x:c r="E105" s="50" t="n">
        <x:v>-1.1387497282503767</x:v>
      </x:c>
      <x:c r="F105" s="50" t="n">
        <x:v>6.715413743967624</x:v>
      </x:c>
      <x:c r="G105" s="51" t="n">
        <x:v>4.14</x:v>
      </x:c>
      <x:c r="H105" s="51" t="n">
        <x:v>2.653304114557753</x:v>
      </x:c>
      <x:c r="I105" s="51" t="n">
        <x:v>3.006319158</x:v>
      </x:c>
      <x:c r="J105" s="51" t="n">
        <x:f>H104</x:f>
        <x:v>2.6964439164939513</x:v>
      </x:c>
      <x:c r="K105" s="51" t="n">
        <x:f>G105-G104</x:f>
        <x:v>0.04999999999999982</x:v>
      </x:c>
      <x:c r="L105" s="43" t="b">
        <x:f>AND(ABS(B105)&lt;0.000000001,ABS(C105)&lt;0.000000001,ABS(D105)&lt;0.000000001,OR(ABS(E105)&gt;0.000000001,ABS(F105)&gt;0.000000001))</x:f>
        <x:v>0</x:v>
      </x:c>
      <x:c r="M105" s="43" t="str">
        <x:f>IF(L105,"Forward-fill artefact: all commodity returns are zero while producer equities moved","")</x:f>
      </x:c>
    </x:row>
  </x:sheetData>
  <x:conditionalFormatting sqref="L2:L105">
    <x:cfRule type="expression" dxfId="1" priority="1">
      <x:formula>L2=TRUE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</x:cols>
  <x:sheetData>
    <x:row r="1">
      <x:c r="A1" s="16" t="str">
        <x:v>observation_date</x:v>
      </x:c>
      <x:c r="B1" s="16" t="str">
        <x:v>Brent</x:v>
      </x:c>
      <x:c r="C1" s="16" t="str">
        <x:v>Gold</x:v>
      </x:c>
      <x:c r="D1" s="16" t="str">
        <x:v>Copper</x:v>
      </x:c>
      <x:c r="E1" s="16" t="str">
        <x:v>EnergyETF</x:v>
      </x:c>
      <x:c r="F1" s="16" t="str">
        <x:v>MiningETF</x:v>
      </x:c>
      <x:c r="G1" s="16" t="str">
        <x:v>Treasury10Y</x:v>
      </x:c>
      <x:c r="H1" s="16" t="str">
        <x:v>Headline_Inflation</x:v>
      </x:c>
      <x:c r="I1" s="16" t="str">
        <x:v>Sticky_Inflation</x:v>
      </x:c>
      <x:c r="J1" s="16" t="str">
        <x:v>Lagged_Headline_Inflation</x:v>
      </x:c>
      <x:c r="K1" s="16" t="str">
        <x:v>Delta_Treasury10Y</x:v>
      </x:c>
      <x:c r="L1" s="16" t="str">
        <x:v>Artificial_Zero_Flag</x:v>
      </x:c>
      <x:c r="M1" s="16" t="str">
        <x:v>High_Inflation</x:v>
      </x:c>
      <x:c r="N1" s="16" t="str">
        <x:v>Inflation_Regime</x:v>
      </x:c>
      <x:c r="O1" s="16" t="str">
        <x:v>Brent_x_High</x:v>
      </x:c>
      <x:c r="P1" s="16" t="str">
        <x:v>Gold_x_High</x:v>
      </x:c>
      <x:c r="Q1" s="16" t="str">
        <x:v>Copper_x_High</x:v>
      </x:c>
    </x:row>
    <x:row r="2">
      <x:c r="A2" t="str">
        <x:v>2017-05-01</x:v>
      </x:c>
      <x:c r="B2" t="n">
        <x:v>-2.7450187154668737</x:v>
      </x:c>
      <x:c r="C2" t="n">
        <x:v>0.4659998837241996</x:v>
      </x:c>
      <x:c r="D2" t="n">
        <x:v>-0.751011660610934</x:v>
      </x:c>
      <x:c r="E2" t="n">
        <x:v>-3.53773994793638</x:v>
      </x:c>
      <x:c r="F2" t="n">
        <x:v>-2.9529898828276613</x:v>
      </x:c>
      <x:c r="G2" t="n">
        <x:v>2.3</x:v>
      </x:c>
      <x:c r="H2" t="n">
        <x:v>1.856343166761976</x:v>
      </x:c>
      <x:c r="I2" t="n">
        <x:v>2.139634</x:v>
      </x:c>
      <x:c r="J2" t="n">
        <x:v>2.176223471915395</x:v>
      </x:c>
      <x:c r="K2" t="n">
        <x:v>0</x:v>
      </x:c>
      <x:c r="L2" t="str">
        <x:v>False</x:v>
      </x:c>
      <x:c r="M2" t="n">
        <x:v>0</x:v>
      </x:c>
      <x:c r="N2" t="str">
        <x:v>Lower</x:v>
      </x:c>
      <x:c r="O2" t="n">
        <x:v>0</x:v>
      </x:c>
      <x:c r="P2" t="n">
        <x:v>0</x:v>
      </x:c>
      <x:c r="Q2" t="n">
        <x:v>0</x:v>
      </x:c>
    </x:row>
    <x:row r="3">
      <x:c r="A3" t="str">
        <x:v>2017-06-01</x:v>
      </x:c>
      <x:c r="B3" t="n">
        <x:v>-4.750552850540224</x:v>
      </x:c>
      <x:c r="C3" t="n">
        <x:v>-2.4606956625884413</x:v>
      </x:c>
      <x:c r="D3" t="n">
        <x:v>4.734186403738239</x:v>
      </x:c>
      <x:c r="E3" t="n">
        <x:v>-0.7946615439092253</x:v>
      </x:c>
      <x:c r="F3" t="n">
        <x:v>3.630710209178156</x:v>
      </x:c>
      <x:c r="G3" t="n">
        <x:v>2.19</x:v>
      </x:c>
      <x:c r="H3" t="n">
        <x:v>1.640565809959127</x:v>
      </x:c>
      <x:c r="I3" t="n">
        <x:v>2.122109</x:v>
      </x:c>
      <x:c r="J3" t="n">
        <x:v>1.856343166761976</x:v>
      </x:c>
      <x:c r="K3" t="n">
        <x:v>-0.10999999999999988</x:v>
      </x:c>
      <x:c r="L3" t="str">
        <x:v>False</x:v>
      </x:c>
      <x:c r="M3" t="n">
        <x:v>0</x:v>
      </x:c>
      <x:c r="N3" t="str">
        <x:v>Lower</x:v>
      </x:c>
      <x:c r="O3" t="n">
        <x:v>0</x:v>
      </x:c>
      <x:c r="P3" t="n">
        <x:v>0</x:v>
      </x:c>
      <x:c r="Q3" t="n">
        <x:v>0</x:v>
      </x:c>
    </x:row>
    <x:row r="4">
      <x:c r="A4" t="str">
        <x:v>2017-07-01</x:v>
      </x:c>
      <x:c r="B4" t="n">
        <x:v>9.870625078610471</x:v>
      </x:c>
      <x:c r="C4" t="n">
        <x:v>2.0875332822895</x:v>
      </x:c>
      <x:c r="D4" t="n">
        <x:v>7.002598665456583</x:v>
      </x:c>
      <x:c r="E4" t="n">
        <x:v>3.3250891801622107</x:v>
      </x:c>
      <x:c r="F4" t="n">
        <x:v>5.101247122886843</x:v>
      </x:c>
      <x:c r="G4" t="n">
        <x:v>2.32</x:v>
      </x:c>
      <x:c r="H4" t="n">
        <x:v>1.7251073506566073</x:v>
      </x:c>
      <x:c r="I4" t="n">
        <x:v>2.131777</x:v>
      </x:c>
      <x:c r="J4" t="n">
        <x:v>1.640565809959127</x:v>
      </x:c>
      <x:c r="K4" t="n">
        <x:v>0.1299999999999999</x:v>
      </x:c>
      <x:c r="L4" t="str">
        <x:v>False</x:v>
      </x:c>
      <x:c r="M4" t="n">
        <x:v>0</x:v>
      </x:c>
      <x:c r="N4" t="str">
        <x:v>Lower</x:v>
      </x:c>
      <x:c r="O4" t="n">
        <x:v>0</x:v>
      </x:c>
      <x:c r="P4" t="n">
        <x:v>0</x:v>
      </x:c>
      <x:c r="Q4" t="n">
        <x:v>0</x:v>
      </x:c>
    </x:row>
    <x:row r="5">
      <x:c r="A5" t="str">
        <x:v>2017-08-01</x:v>
      </x:c>
      <x:c r="B5" t="n">
        <x:v>-0.5128213674048254</x:v>
      </x:c>
      <x:c r="C5" t="n">
        <x:v>3.915993726669087</x:v>
      </x:c>
      <x:c r="D5" t="n">
        <x:v>6.613572852643612</x:v>
      </x:c>
      <x:c r="E5" t="n">
        <x:v>-5.478841332799656</x:v>
      </x:c>
      <x:c r="F5" t="n">
        <x:v>3.021605243358194</x:v>
      </x:c>
      <x:c r="G5" t="n">
        <x:v>2.21</x:v>
      </x:c>
      <x:c r="H5" t="n">
        <x:v>1.92812155729698</x:v>
      </x:c>
      <x:c r="I5" t="n">
        <x:v>2.075047</x:v>
      </x:c>
      <x:c r="J5" t="n">
        <x:v>1.7251073506566073</x:v>
      </x:c>
      <x:c r="K5" t="n">
        <x:v>-0.10999999999999988</x:v>
      </x:c>
      <x:c r="L5" t="str">
        <x:v>False</x:v>
      </x:c>
      <x:c r="M5" t="n">
        <x:v>0</x:v>
      </x:c>
      <x:c r="N5" t="str">
        <x:v>Lower</x:v>
      </x:c>
      <x:c r="O5" t="n">
        <x:v>0</x:v>
      </x:c>
      <x:c r="P5" t="n">
        <x:v>0</x:v>
      </x:c>
      <x:c r="Q5" t="n">
        <x:v>0</x:v>
      </x:c>
    </x:row>
    <x:row r="6">
      <x:c r="A6" t="str">
        <x:v>2017-09-01</x:v>
      </x:c>
      <x:c r="B6" t="n">
        <x:v>9.851087709414164</x:v>
      </x:c>
      <x:c r="C6" t="n">
        <x:v>-2.636373838259154</x:v>
      </x:c>
      <x:c r="D6" t="n">
        <x:v>-4.595647819441795</x:v>
      </x:c>
      <x:c r="E6" t="n">
        <x:v>8.750201265733427</x:v>
      </x:c>
      <x:c r="F6" t="n">
        <x:v>-0.648342020934034</x:v>
      </x:c>
      <x:c r="G6" t="n">
        <x:v>2.2</x:v>
      </x:c>
      <x:c r="H6" t="n">
        <x:v>2.1805652303711787</x:v>
      </x:c>
      <x:c r="I6" t="n">
        <x:v>2.091354</x:v>
      </x:c>
      <x:c r="J6" t="n">
        <x:v>1.92812155729698</x:v>
      </x:c>
      <x:c r="K6" t="n">
        <x:v>-0.009999999999999787</x:v>
      </x:c>
      <x:c r="L6" t="str">
        <x:v>False</x:v>
      </x:c>
      <x:c r="M6" t="n">
        <x:v>0</x:v>
      </x:c>
      <x:c r="N6" t="str">
        <x:v>Lower</x:v>
      </x:c>
      <x:c r="O6" t="n">
        <x:v>0</x:v>
      </x:c>
      <x:c r="P6" t="n">
        <x:v>0</x:v>
      </x:c>
      <x:c r="Q6" t="n">
        <x:v>0</x:v>
      </x:c>
    </x:row>
    <x:row r="7">
      <x:c r="A7" t="str">
        <x:v>2017-11-01</x:v>
      </x:c>
      <x:c r="B7" t="n">
        <x:v>10.479664030852764</x:v>
      </x:c>
      <x:c r="C7" t="n">
        <x:v>-0.6476823119879072</x:v>
      </x:c>
      <x:c r="D7" t="n">
        <x:v>3.3872320296916447</x:v>
      </x:c>
      <x:c r="E7" t="n">
        <x:v>1.752278283588038</x:v>
      </x:c>
      <x:c r="F7" t="n">
        <x:v>0.8525253220250661</x:v>
      </x:c>
      <x:c r="G7" t="n">
        <x:v>2.35</x:v>
      </x:c>
      <x:c r="H7" t="n">
        <x:v>2.172493864295566</x:v>
      </x:c>
      <x:c r="I7" t="n">
        <x:v>2.099803</x:v>
      </x:c>
      <x:c r="J7" t="n">
        <x:v>2.020757753132485</x:v>
      </x:c>
      <x:c r="K7" t="n">
        <x:v>-0.009999999999999787</x:v>
      </x:c>
      <x:c r="L7" t="str">
        <x:v>False</x:v>
      </x:c>
      <x:c r="M7" t="n">
        <x:v>0</x:v>
      </x:c>
      <x:c r="N7" t="str">
        <x:v>Lower</x:v>
      </x:c>
      <x:c r="O7" t="n">
        <x:v>0</x:v>
      </x:c>
      <x:c r="P7" t="n">
        <x:v>0</x:v>
      </x:c>
      <x:c r="Q7" t="n">
        <x:v>0</x:v>
      </x:c>
    </x:row>
    <x:row r="8">
      <x:c r="A8" t="str">
        <x:v>2017-12-01</x:v>
      </x:c>
      <x:c r="B8" t="n">
        <x:v>4.766397347558238</x:v>
      </x:c>
      <x:c r="C8" t="n">
        <x:v>2.5997564346263102</x:v>
      </x:c>
      <x:c r="D8" t="n">
        <x:v>7.984855827411019</x:v>
      </x:c>
      <x:c r="E8" t="n">
        <x:v>4.573100526803864</x:v>
      </x:c>
      <x:c r="F8" t="n">
        <x:v>13.86973437367902</x:v>
      </x:c>
      <x:c r="G8" t="n">
        <x:v>2.4</x:v>
      </x:c>
      <x:c r="H8" t="n">
        <x:v>2.129930719552253</x:v>
      </x:c>
      <x:c r="I8" t="n">
        <x:v>2.117186</x:v>
      </x:c>
      <x:c r="J8" t="n">
        <x:v>2.172493864295566</x:v>
      </x:c>
      <x:c r="K8" t="n">
        <x:v>0.04999999999999982</x:v>
      </x:c>
      <x:c r="L8" t="str">
        <x:v>False</x:v>
      </x:c>
      <x:c r="M8" t="n">
        <x:v>0</x:v>
      </x:c>
      <x:c r="N8" t="str">
        <x:v>Lower</x:v>
      </x:c>
      <x:c r="O8" t="n">
        <x:v>0</x:v>
      </x:c>
      <x:c r="P8" t="n">
        <x:v>0</x:v>
      </x:c>
      <x:c r="Q8" t="n">
        <x:v>0</x:v>
      </x:c>
    </x:row>
    <x:row r="9">
      <x:c r="A9" t="str">
        <x:v>2018-01-01</x:v>
      </x:c>
      <x:c r="B9" t="n">
        <x:v>3.6786856362897913</x:v>
      </x:c>
      <x:c r="C9" t="n">
        <x:v>2.5032496325182008</x:v>
      </x:c>
      <x:c r="D9" t="n">
        <x:v>-2.9120290333415237</x:v>
      </x:c>
      <x:c r="E9" t="n">
        <x:v>4.273988622718594</x:v>
      </x:c>
      <x:c r="F9" t="n">
        <x:v>2.277588959306009</x:v>
      </x:c>
      <x:c r="G9" t="n">
        <x:v>2.58</x:v>
      </x:c>
      <x:c r="H9" t="n">
        <x:v>2.151318868063945</x:v>
      </x:c>
      <x:c r="I9" t="n">
        <x:v>2.157823</x:v>
      </x:c>
      <x:c r="J9" t="n">
        <x:v>2.129930719552253</x:v>
      </x:c>
      <x:c r="K9" t="n">
        <x:v>0.18000000000000016</x:v>
      </x:c>
      <x:c r="L9" t="str">
        <x:v>False</x:v>
      </x:c>
      <x:c r="M9" t="n">
        <x:v>0</x:v>
      </x:c>
      <x:c r="N9" t="str">
        <x:v>Lower</x:v>
      </x:c>
      <x:c r="O9" t="n">
        <x:v>0</x:v>
      </x:c>
      <x:c r="P9" t="n">
        <x:v>0</x:v>
      </x:c>
      <x:c r="Q9" t="n">
        <x:v>0</x:v>
      </x:c>
    </x:row>
    <x:row r="10">
      <x:c r="A10" t="str">
        <x:v>2018-02-01</x:v>
      </x:c>
      <x:c r="B10" t="n">
        <x:v>-4.735704747195801</x:v>
      </x:c>
      <x:c r="C10" t="n">
        <x:v>-1.75504107542942</x:v>
      </x:c>
      <x:c r="D10" t="n">
        <x:v>-2.4026362625072406</x:v>
      </x:c>
      <x:c r="E10" t="n">
        <x:v>-10.834976098905855</x:v>
      </x:c>
      <x:c r="F10" t="n">
        <x:v>-2.276398129785262</x:v>
      </x:c>
      <x:c r="G10" t="n">
        <x:v>2.86</x:v>
      </x:c>
      <x:c r="H10" t="n">
        <x:v>2.263468931091861</x:v>
      </x:c>
      <x:c r="I10" t="n">
        <x:v>2.123101</x:v>
      </x:c>
      <x:c r="J10" t="n">
        <x:v>2.151318868063945</x:v>
      </x:c>
      <x:c r="K10" t="n">
        <x:v>0.2799999999999998</x:v>
      </x:c>
      <x:c r="L10" t="str">
        <x:v>False</x:v>
      </x:c>
      <x:c r="M10" t="n">
        <x:v>0</x:v>
      </x:c>
      <x:c r="N10" t="str">
        <x:v>Lower</x:v>
      </x:c>
      <x:c r="O10" t="n">
        <x:v>0</x:v>
      </x:c>
      <x:c r="P10" t="n">
        <x:v>0</x:v>
      </x:c>
      <x:c r="Q10" t="n">
        <x:v>0</x:v>
      </x:c>
    </x:row>
    <x:row r="11">
      <x:c r="A11" t="str">
        <x:v>2018-03-01</x:v>
      </x:c>
      <x:c r="B11" t="n">
        <x:v>6.825779791869935</x:v>
      </x:c>
      <x:c r="C11" t="n">
        <x:v>0.5549257946123154</x:v>
      </x:c>
      <x:c r="D11" t="n">
        <x:v>-2.847949178290288</x:v>
      </x:c>
      <x:c r="E11" t="n">
        <x:v>1.0039145476624656</x:v>
      </x:c>
      <x:c r="F11" t="n">
        <x:v>-5.601782750051454</x:v>
      </x:c>
      <x:c r="G11" t="n">
        <x:v>2.84</x:v>
      </x:c>
      <x:c r="H11" t="n">
        <x:v>2.3309497646499366</x:v>
      </x:c>
      <x:c r="I11" t="n">
        <x:v>2.366926</x:v>
      </x:c>
      <x:c r="J11" t="n">
        <x:v>2.263468931091861</x:v>
      </x:c>
      <x:c r="K11" t="n">
        <x:v>-0.020000000000000018</x:v>
      </x:c>
      <x:c r="L11" t="str">
        <x:v>False</x:v>
      </x:c>
      <x:c r="M11" t="n">
        <x:v>0</x:v>
      </x:c>
      <x:c r="N11" t="str">
        <x:v>Lower</x:v>
      </x:c>
      <x:c r="O11" t="n">
        <x:v>0</x:v>
      </x:c>
      <x:c r="P11" t="n">
        <x:v>0</x:v>
      </x:c>
      <x:c r="Q11" t="n">
        <x:v>0</x:v>
      </x:c>
    </x:row>
    <x:row r="12">
      <x:c r="A12" t="str">
        <x:v>2018-05-01</x:v>
      </x:c>
      <x:c r="B12" t="n">
        <x:v>10.416963205514108</x:v>
      </x:c>
      <x:c r="C12" t="n">
        <x:v>-1.7160623226690652</x:v>
      </x:c>
      <x:c r="D12" t="n">
        <x:v>1.2918195972960955</x:v>
      </x:c>
      <x:c r="E12" t="n">
        <x:v>2.994175552075262</x:v>
      </x:c>
      <x:c r="F12" t="n">
        <x:v>7.263344870309929</x:v>
      </x:c>
      <x:c r="G12" t="n">
        <x:v>2.98</x:v>
      </x:c>
      <x:c r="H12" t="n">
        <x:v>2.781921607842497</x:v>
      </x:c>
      <x:c r="I12" t="n">
        <x:v>2.543212</x:v>
      </x:c>
      <x:c r="J12" t="n">
        <x:v>2.4709963021052994</x:v>
      </x:c>
      <x:c r="K12" t="n">
        <x:v>0.10999999999999988</x:v>
      </x:c>
      <x:c r="L12" t="str">
        <x:v>False</x:v>
      </x:c>
      <x:c r="M12" t="n">
        <x:v>0</x:v>
      </x:c>
      <x:c r="N12" t="str">
        <x:v>Lower</x:v>
      </x:c>
      <x:c r="O12" t="n">
        <x:v>0</x:v>
      </x:c>
      <x:c r="P12" t="n">
        <x:v>0</x:v>
      </x:c>
      <x:c r="Q12" t="n">
        <x:v>0</x:v>
      </x:c>
    </x:row>
    <x:row r="13">
      <x:c r="A13" t="str">
        <x:v>2018-06-01</x:v>
      </x:c>
      <x:c r="B13" t="n">
        <x:v>2.384335856209052</x:v>
      </x:c>
      <x:c r="C13" t="n">
        <x:v>-3.753551855565496</x:v>
      </x:c>
      <x:c r="D13" t="n">
        <x:v>-3.4990225462261493</x:v>
      </x:c>
      <x:c r="E13" t="n">
        <x:v>-0.1052038337604588</x:v>
      </x:c>
      <x:c r="F13" t="n">
        <x:v>-5.438507565152295</x:v>
      </x:c>
      <x:c r="G13" t="n">
        <x:v>2.91</x:v>
      </x:c>
      <x:c r="H13" t="n">
        <x:v>2.8075506935940187</x:v>
      </x:c>
      <x:c r="I13" t="n">
        <x:v>2.551897</x:v>
      </x:c>
      <x:c r="J13" t="n">
        <x:v>2.781921607842497</x:v>
      </x:c>
      <x:c r="K13" t="n">
        <x:v>-0.06999999999999984</x:v>
      </x:c>
      <x:c r="L13" t="str">
        <x:v>False</x:v>
      </x:c>
      <x:c r="M13" t="n">
        <x:v>0</x:v>
      </x:c>
      <x:c r="N13" t="str">
        <x:v>Lower</x:v>
      </x:c>
      <x:c r="O13" t="n">
        <x:v>0</x:v>
      </x:c>
      <x:c r="P13" t="n">
        <x:v>0</x:v>
      </x:c>
      <x:c r="Q13" t="n">
        <x:v>0</x:v>
      </x:c>
    </x:row>
    <x:row r="14">
      <x:c r="A14" t="str">
        <x:v>2018-08-01</x:v>
      </x:c>
      <x:c r="B14" t="n">
        <x:v>-2.542804897256723</x:v>
      </x:c>
      <x:c r="C14" t="n">
        <x:v>-4.0757610492993095</x:v>
      </x:c>
      <x:c r="D14" t="n">
        <x:v>-10.233820681595985</x:v>
      </x:c>
      <x:c r="E14" t="n">
        <x:v>-3.475128432244623</x:v>
      </x:c>
      <x:c r="F14" t="n">
        <x:v>-5.5122429334033445</x:v>
      </x:c>
      <x:c r="G14" t="n">
        <x:v>2.89</x:v>
      </x:c>
      <x:c r="H14" t="n">
        <x:v>2.642923856874257</x:v>
      </x:c>
      <x:c r="I14" t="n">
        <x:v>2.432443</x:v>
      </x:c>
      <x:c r="J14" t="n">
        <x:v>2.854124785561929</x:v>
      </x:c>
      <x:c r="K14" t="n">
        <x:v>0</x:v>
      </x:c>
      <x:c r="L14" t="str">
        <x:v>False</x:v>
      </x:c>
      <x:c r="M14" t="n">
        <x:v>0</x:v>
      </x:c>
      <x:c r="N14" t="str">
        <x:v>Lower</x:v>
      </x:c>
      <x:c r="O14" t="n">
        <x:v>0</x:v>
      </x:c>
      <x:c r="P14" t="n">
        <x:v>0</x:v>
      </x:c>
      <x:c r="Q14" t="n">
        <x:v>0</x:v>
      </x:c>
    </x:row>
    <x:row r="15">
      <x:c r="A15" t="str">
        <x:v>2018-09-01</x:v>
      </x:c>
      <x:c r="B15" t="n">
        <x:v>6.845780388927669</x:v>
      </x:c>
      <x:c r="C15" t="n">
        <x:v>-0.7331540839906392</x:v>
      </x:c>
      <x:c r="D15" t="n">
        <x:v>5.209513594584547</x:v>
      </x:c>
      <x:c r="E15" t="n">
        <x:v>1.746384269853607</x:v>
      </x:c>
      <x:c r="F15" t="n">
        <x:v>0.6481792607087478</x:v>
      </x:c>
      <x:c r="G15" t="n">
        <x:v>3</x:v>
      </x:c>
      <x:c r="H15" t="n">
        <x:v>2.332055105808828</x:v>
      </x:c>
      <x:c r="I15" t="n">
        <x:v>2.462881</x:v>
      </x:c>
      <x:c r="J15" t="n">
        <x:v>2.642923856874257</x:v>
      </x:c>
      <x:c r="K15" t="n">
        <x:v>0.10999999999999988</x:v>
      </x:c>
      <x:c r="L15" t="str">
        <x:v>False</x:v>
      </x:c>
      <x:c r="M15" t="n">
        <x:v>0</x:v>
      </x:c>
      <x:c r="N15" t="str">
        <x:v>Lower</x:v>
      </x:c>
      <x:c r="O15" t="n">
        <x:v>0</x:v>
      </x:c>
      <x:c r="P15" t="n">
        <x:v>0</x:v>
      </x:c>
      <x:c r="Q15" t="n">
        <x:v>0</x:v>
      </x:c>
    </x:row>
    <x:row r="16">
      <x:c r="A16" t="str">
        <x:v>2018-10-01</x:v>
      </x:c>
      <x:c r="B16" t="n">
        <x:v>-8.764506640487657</x:v>
      </x:c>
      <x:c r="C16" t="n">
        <x:v>1.745702797156956</x:v>
      </x:c>
      <x:c r="D16" t="n">
        <x:v>-4.431283563703403</x:v>
      </x:c>
      <x:c r="E16" t="n">
        <x:v>-10.718530591411112</x:v>
      </x:c>
      <x:c r="F16" t="n">
        <x:v>-10.32323187583122</x:v>
      </x:c>
      <x:c r="G16" t="n">
        <x:v>3.15</x:v>
      </x:c>
      <x:c r="H16" t="n">
        <x:v>2.492032470218053</x:v>
      </x:c>
      <x:c r="I16" t="n">
        <x:v>2.415236</x:v>
      </x:c>
      <x:c r="J16" t="n">
        <x:v>2.332055105808828</x:v>
      </x:c>
      <x:c r="K16" t="n">
        <x:v>0.1499999999999999</x:v>
      </x:c>
      <x:c r="L16" t="str">
        <x:v>False</x:v>
      </x:c>
      <x:c r="M16" t="n">
        <x:v>0</x:v>
      </x:c>
      <x:c r="N16" t="str">
        <x:v>Lower</x:v>
      </x:c>
      <x:c r="O16" t="n">
        <x:v>0</x:v>
      </x:c>
      <x:c r="P16" t="n">
        <x:v>0</x:v>
      </x:c>
      <x:c r="Q16" t="n">
        <x:v>0</x:v>
      </x:c>
    </x:row>
    <x:row r="17">
      <x:c r="A17" t="str">
        <x:v>2018-11-01</x:v>
      </x:c>
      <x:c r="B17" t="n">
        <x:v>-22.20750214011236</x:v>
      </x:c>
      <x:c r="C17" t="n">
        <x:v>0.6516457993535951</x:v>
      </x:c>
      <x:c r="D17" t="n">
        <x:v>4.280076612610495</x:v>
      </x:c>
      <x:c r="E17" t="n">
        <x:v>-1.5634152390211042</x:v>
      </x:c>
      <x:c r="F17" t="n">
        <x:v>-5.0375919326836165</x:v>
      </x:c>
      <x:c r="G17" t="n">
        <x:v>3.12</x:v>
      </x:c>
      <x:c r="H17" t="n">
        <x:v>2.147328577667773</x:v>
      </x:c>
      <x:c r="I17" t="n">
        <x:v>2.476418</x:v>
      </x:c>
      <x:c r="J17" t="n">
        <x:v>2.492032470218053</x:v>
      </x:c>
      <x:c r="K17" t="n">
        <x:v>-0.029999999999999805</x:v>
      </x:c>
      <x:c r="L17" t="str">
        <x:v>False</x:v>
      </x:c>
      <x:c r="M17" t="n">
        <x:v>0</x:v>
      </x:c>
      <x:c r="N17" t="str">
        <x:v>Lower</x:v>
      </x:c>
      <x:c r="O17" t="n">
        <x:v>0</x:v>
      </x:c>
      <x:c r="P17" t="n">
        <x:v>0</x:v>
      </x:c>
      <x:c r="Q17" t="n">
        <x:v>0</x:v>
      </x:c>
    </x:row>
    <x:row r="18">
      <x:c r="A18" t="str">
        <x:v>2018-12-01</x:v>
      </x:c>
      <x:c r="B18" t="n">
        <x:v>-8.363140732377705</x:v>
      </x:c>
      <x:c r="C18" t="n">
        <x:v>4.761522699656795</x:v>
      </x:c>
      <x:c r="D18" t="n">
        <x:v>-5.382534574557807</x:v>
      </x:c>
      <x:c r="E18" t="n">
        <x:v>-13.25064570568333</x:v>
      </x:c>
      <x:c r="F18" t="n">
        <x:v>-9.782972410704405</x:v>
      </x:c>
      <x:c r="G18" t="n">
        <x:v>2.83</x:v>
      </x:c>
      <x:c r="H18" t="n">
        <x:v>2.0023809043401064</x:v>
      </x:c>
      <x:c r="I18" t="n">
        <x:v>2.456173</x:v>
      </x:c>
      <x:c r="J18" t="n">
        <x:v>2.147328577667773</x:v>
      </x:c>
      <x:c r="K18" t="n">
        <x:v>-0.29000000000000004</x:v>
      </x:c>
      <x:c r="L18" t="str">
        <x:v>False</x:v>
      </x:c>
      <x:c r="M18" t="n">
        <x:v>0</x:v>
      </x:c>
      <x:c r="N18" t="str">
        <x:v>Lower</x:v>
      </x:c>
      <x:c r="O18" t="n">
        <x:v>0</x:v>
      </x:c>
      <x:c r="P18" t="n">
        <x:v>0</x:v>
      </x:c>
      <x:c r="Q18" t="n">
        <x:v>0</x:v>
      </x:c>
    </x:row>
    <x:row r="19">
      <x:c r="A19" t="str">
        <x:v>2019-01-01</x:v>
      </x:c>
      <x:c r="B19" t="n">
        <x:v>15.037175218052855</x:v>
      </x:c>
      <x:c r="C19" t="n">
        <x:v>3.2386686037994883</x:v>
      </x:c>
      <x:c r="D19" t="n">
        <x:v>6.12633227039896</x:v>
      </x:c>
      <x:c r="E19" t="n">
        <x:v>12.252118393223665</x:v>
      </x:c>
      <x:c r="F19" t="n">
        <x:v>17.65663753446225</x:v>
      </x:c>
      <x:c r="G19" t="n">
        <x:v>2.71</x:v>
      </x:c>
      <x:c r="H19" t="n">
        <x:v>1.4875893578291333</x:v>
      </x:c>
      <x:c r="I19" t="n">
        <x:v>2.375054</x:v>
      </x:c>
      <x:c r="J19" t="n">
        <x:v>2.0023809043401064</x:v>
      </x:c>
      <x:c r="K19" t="n">
        <x:v>-0.1200000000000001</x:v>
      </x:c>
      <x:c r="L19" t="str">
        <x:v>False</x:v>
      </x:c>
      <x:c r="M19" t="n">
        <x:v>0</x:v>
      </x:c>
      <x:c r="N19" t="str">
        <x:v>Lower</x:v>
      </x:c>
      <x:c r="O19" t="n">
        <x:v>0</x:v>
      </x:c>
      <x:c r="P19" t="n">
        <x:v>0</x:v>
      </x:c>
      <x:c r="Q19" t="n">
        <x:v>0</x:v>
      </x:c>
    </x:row>
    <x:row r="20">
      <x:c r="A20" t="str">
        <x:v>2019-02-01</x:v>
      </x:c>
      <x:c r="B20" t="n">
        <x:v>6.689286525248983</x:v>
      </x:c>
      <x:c r="C20" t="n">
        <x:v>-0.5228387208488505</x:v>
      </x:c>
      <x:c r="D20" t="n">
        <x:v>5.772678787004248</x:v>
      </x:c>
      <x:c r="E20" t="n">
        <x:v>2.304804183252429</x:v>
      </x:c>
      <x:c r="F20" t="n">
        <x:v>0.7814949043106312</x:v>
      </x:c>
      <x:c r="G20" t="n">
        <x:v>2.68</x:v>
      </x:c>
      <x:c r="H20" t="n">
        <x:v>1.5188615351321877</x:v>
      </x:c>
      <x:c r="I20" t="n">
        <x:v>2.375943</x:v>
      </x:c>
      <x:c r="J20" t="n">
        <x:v>1.4875893578291333</x:v>
      </x:c>
      <x:c r="K20" t="n">
        <x:v>-0.029999999999999805</x:v>
      </x:c>
      <x:c r="L20" t="str">
        <x:v>False</x:v>
      </x:c>
      <x:c r="M20" t="n">
        <x:v>0</x:v>
      </x:c>
      <x:c r="N20" t="str">
        <x:v>Lower</x:v>
      </x:c>
      <x:c r="O20" t="n">
        <x:v>0</x:v>
      </x:c>
      <x:c r="P20" t="n">
        <x:v>0</x:v>
      </x:c>
      <x:c r="Q20" t="n">
        <x:v>0</x:v>
      </x:c>
    </x:row>
    <x:row r="21">
      <x:c r="A21" t="str">
        <x:v>2019-03-01</x:v>
      </x:c>
      <x:c r="B21" t="n">
        <x:v>3.5741339602924915</x:v>
      </x:c>
      <x:c r="C21" t="n">
        <x:v>-1.5082303543330622</x:v>
      </x:c>
      <x:c r="D21" t="n">
        <x:v>-0.4745741945270887</x:v>
      </x:c>
      <x:c r="E21" t="n">
        <x:v>1.3333382967702034</x:v>
      </x:c>
      <x:c r="F21" t="n">
        <x:v>-4.103405688673156</x:v>
      </x:c>
      <x:c r="G21" t="n">
        <x:v>2.57</x:v>
      </x:c>
      <x:c r="H21" t="n">
        <x:v>1.8831863513063984</x:v>
      </x:c>
      <x:c r="I21" t="n">
        <x:v>2.356946</x:v>
      </x:c>
      <x:c r="J21" t="n">
        <x:v>1.5188615351321877</x:v>
      </x:c>
      <x:c r="K21" t="n">
        <x:v>-0.11000000000000032</x:v>
      </x:c>
      <x:c r="L21" t="str">
        <x:v>False</x:v>
      </x:c>
      <x:c r="M21" t="n">
        <x:v>0</x:v>
      </x:c>
      <x:c r="N21" t="str">
        <x:v>Lower</x:v>
      </x:c>
      <x:c r="O21" t="n">
        <x:v>0</x:v>
      </x:c>
      <x:c r="P21" t="n">
        <x:v>0</x:v>
      </x:c>
      <x:c r="Q21" t="n">
        <x:v>0</x:v>
      </x:c>
    </x:row>
    <x:row r="22">
      <x:c r="A22" t="str">
        <x:v>2019-04-01</x:v>
      </x:c>
      <x:c r="B22" t="n">
        <x:v>6.448316568894241</x:v>
      </x:c>
      <x:c r="C22" t="n">
        <x:v>-0.7888593327049498</x:v>
      </x:c>
      <x:c r="D22" t="n">
        <x:v>-1.1750722340867603</x:v>
      </x:c>
      <x:c r="E22" t="n">
        <x:v>0.7690593756962905</x:v>
      </x:c>
      <x:c r="F22" t="n">
        <x:v>-2.361972991135852</x:v>
      </x:c>
      <x:c r="G22" t="n">
        <x:v>2.53</x:v>
      </x:c>
      <x:c r="H22" t="n">
        <x:v>2.000583470209061</x:v>
      </x:c>
      <x:c r="I22" t="n">
        <x:v>2.392773</x:v>
      </x:c>
      <x:c r="J22" t="n">
        <x:v>1.8831863513063984</x:v>
      </x:c>
      <x:c r="K22" t="n">
        <x:v>-0.040000000000000036</x:v>
      </x:c>
      <x:c r="L22" t="str">
        <x:v>False</x:v>
      </x:c>
      <x:c r="M22" t="n">
        <x:v>0</x:v>
      </x:c>
      <x:c r="N22" t="str">
        <x:v>Lower</x:v>
      </x:c>
      <x:c r="O22" t="n">
        <x:v>0</x:v>
      </x:c>
      <x:c r="P22" t="n">
        <x:v>0</x:v>
      </x:c>
      <x:c r="Q22" t="n">
        <x:v>0</x:v>
      </x:c>
    </x:row>
    <x:row r="23">
      <x:c r="A23" t="str">
        <x:v>2019-05-01</x:v>
      </x:c>
      <x:c r="B23" t="n">
        <x:v>-11.414841812685372</x:v>
      </x:c>
      <x:c r="C23" t="n">
        <x:v>1.792952847250917</x:v>
      </x:c>
      <x:c r="D23" t="n">
        <x:v>-8.80579284428723</x:v>
      </x:c>
      <x:c r="E23" t="n">
        <x:v>-11.102718398743397</x:v>
      </x:c>
      <x:c r="F23" t="n">
        <x:v>-15.365934192467536</x:v>
      </x:c>
      <x:c r="G23" t="n">
        <x:v>2.4</x:v>
      </x:c>
      <x:c r="H23" t="n">
        <x:v>1.7959105553606136</x:v>
      </x:c>
      <x:c r="I23" t="n">
        <x:v>2.360903</x:v>
      </x:c>
      <x:c r="J23" t="n">
        <x:v>2.000583470209061</x:v>
      </x:c>
      <x:c r="K23" t="n">
        <x:v>-0.1299999999999999</x:v>
      </x:c>
      <x:c r="L23" t="str">
        <x:v>False</x:v>
      </x:c>
      <x:c r="M23" t="n">
        <x:v>0</x:v>
      </x:c>
      <x:c r="N23" t="str">
        <x:v>Lower</x:v>
      </x:c>
      <x:c r="O23" t="n">
        <x:v>0</x:v>
      </x:c>
      <x:c r="P23" t="n">
        <x:v>0</x:v>
      </x:c>
      <x:c r="Q23" t="n">
        <x:v>0</x:v>
      </x:c>
    </x:row>
    <x:row r="24">
      <x:c r="A24" t="str">
        <x:v>2019-06-01</x:v>
      </x:c>
      <x:c r="B24" t="n">
        <x:v>3.1943018393951528</x:v>
      </x:c>
      <x:c r="C24" t="n">
        <x:v>7.956800310812806</x:v>
      </x:c>
      <x:c r="D24" t="n">
        <x:v>2.2486765335559378</x:v>
      </x:c>
      <x:c r="E24" t="n">
        <x:v>8.405663868478408</x:v>
      </x:c>
      <x:c r="F24" t="n">
        <x:v>16.311455558246557</x:v>
      </x:c>
      <x:c r="G24" t="n">
        <x:v>2.07</x:v>
      </x:c>
      <x:c r="H24" t="n">
        <x:v>1.671194894390049</x:v>
      </x:c>
      <x:c r="I24" t="n">
        <x:v>2.392597</x:v>
      </x:c>
      <x:c r="J24" t="n">
        <x:v>1.7959105553606136</x:v>
      </x:c>
      <x:c r="K24" t="n">
        <x:v>-0.33000000000000007</x:v>
      </x:c>
      <x:c r="L24" t="str">
        <x:v>False</x:v>
      </x:c>
      <x:c r="M24" t="n">
        <x:v>0</x:v>
      </x:c>
      <x:c r="N24" t="str">
        <x:v>Lower</x:v>
      </x:c>
      <x:c r="O24" t="n">
        <x:v>0</x:v>
      </x:c>
      <x:c r="P24" t="n">
        <x:v>0</x:v>
      </x:c>
      <x:c r="Q24" t="n">
        <x:v>0</x:v>
      </x:c>
    </x:row>
    <x:row r="25">
      <x:c r="A25" t="str">
        <x:v>2019-07-01</x:v>
      </x:c>
      <x:c r="B25" t="n">
        <x:v>-2.0736360924570207</x:v>
      </x:c>
      <x:c r="C25" t="n">
        <x:v>1.1633698646601465</x:v>
      </x:c>
      <x:c r="D25" t="n">
        <x:v>-1.7556790638164288</x:v>
      </x:c>
      <x:c r="E25" t="n">
        <x:v>-0.6870057879867608</x:v>
      </x:c>
      <x:c r="F25" t="n">
        <x:v>-0.231378028621787</x:v>
      </x:c>
      <x:c r="G25" t="n">
        <x:v>2.06</x:v>
      </x:c>
      <x:c r="H25" t="n">
        <x:v>1.826331335037068</x:v>
      </x:c>
      <x:c r="I25" t="n">
        <x:v>2.475923</x:v>
      </x:c>
      <x:c r="J25" t="n">
        <x:v>1.671194894390049</x:v>
      </x:c>
      <x:c r="K25" t="n">
        <x:v>-0.009999999999999787</x:v>
      </x:c>
      <x:c r="L25" t="str">
        <x:v>False</x:v>
      </x:c>
      <x:c r="M25" t="n">
        <x:v>0</x:v>
      </x:c>
      <x:c r="N25" t="str">
        <x:v>Lower</x:v>
      </x:c>
      <x:c r="O25" t="n">
        <x:v>0</x:v>
      </x:c>
      <x:c r="P25" t="n">
        <x:v>0</x:v>
      </x:c>
      <x:c r="Q25" t="n">
        <x:v>0</x:v>
      </x:c>
    </x:row>
    <x:row r="26">
      <x:c r="A26" t="str">
        <x:v>2019-08-01</x:v>
      </x:c>
      <x:c r="B26" t="n">
        <x:v>-7.273282180370266</x:v>
      </x:c>
      <x:c r="C26" t="n">
        <x:v>6.521281929185174</x:v>
      </x:c>
      <x:c r="D26" t="n">
        <x:v>-4.702784061655152</x:v>
      </x:c>
      <x:c r="E26" t="n">
        <x:v>-8.325352250996442</x:v>
      </x:c>
      <x:c r="F26" t="n">
        <x:v>-8.973892926021653</x:v>
      </x:c>
      <x:c r="G26" t="n">
        <x:v>1.63</x:v>
      </x:c>
      <x:c r="H26" t="n">
        <x:v>1.7376412106666406</x:v>
      </x:c>
      <x:c r="I26" t="n">
        <x:v>2.630398</x:v>
      </x:c>
      <x:c r="J26" t="n">
        <x:v>1.826331335037068</x:v>
      </x:c>
      <x:c r="K26" t="n">
        <x:v>-0.43000000000000016</x:v>
      </x:c>
      <x:c r="L26" t="str">
        <x:v>False</x:v>
      </x:c>
      <x:c r="M26" t="n">
        <x:v>0</x:v>
      </x:c>
      <x:c r="N26" t="str">
        <x:v>Lower</x:v>
      </x:c>
      <x:c r="O26" t="n">
        <x:v>0</x:v>
      </x:c>
      <x:c r="P26" t="n">
        <x:v>0</x:v>
      </x:c>
      <x:c r="Q26" t="n">
        <x:v>0</x:v>
      </x:c>
    </x:row>
    <x:row r="27">
      <x:c r="A27" t="str">
        <x:v>2019-10-01</x:v>
      </x:c>
      <x:c r="B27" t="n">
        <x:v>-0.3309627038382223</x:v>
      </x:c>
      <x:c r="C27" t="n">
        <x:v>-0.506875867001777</x:v>
      </x:c>
      <x:c r="D27" t="n">
        <x:v>3.947884126875967</x:v>
      </x:c>
      <x:c r="E27" t="n">
        <x:v>-1.1991564194360316</x:v>
      </x:c>
      <x:c r="F27" t="n">
        <x:v>3.745838379885824</x:v>
      </x:c>
      <x:c r="G27" t="n">
        <x:v>1.71</x:v>
      </x:c>
      <x:c r="H27" t="n">
        <x:v>1.7339736996186297</x:v>
      </x:c>
      <x:c r="I27" t="n">
        <x:v>2.747596</x:v>
      </x:c>
      <x:c r="J27" t="n">
        <x:v>1.6844977040391562</x:v>
      </x:c>
      <x:c r="K27" t="n">
        <x:v>0.010000000000000009</x:v>
      </x:c>
      <x:c r="L27" t="str">
        <x:v>False</x:v>
      </x:c>
      <x:c r="M27" t="n">
        <x:v>0</x:v>
      </x:c>
      <x:c r="N27" t="str">
        <x:v>Lower</x:v>
      </x:c>
      <x:c r="O27" t="n">
        <x:v>0</x:v>
      </x:c>
      <x:c r="P27" t="n">
        <x:v>0</x:v>
      </x:c>
      <x:c r="Q27" t="n">
        <x:v>0</x:v>
      </x:c>
    </x:row>
    <x:row r="28">
      <x:c r="A28" t="str">
        <x:v>2019-11-01</x:v>
      </x:c>
      <x:c r="B28" t="n">
        <x:v>3.652666079462108</x:v>
      </x:c>
      <x:c r="C28" t="n">
        <x:v>-3.030306212009004</x:v>
      </x:c>
      <x:c r="D28" t="n">
        <x:v>0.3418178235687907</x:v>
      </x:c>
      <x:c r="E28" t="n">
        <x:v>1.604554814884973</x:v>
      </x:c>
      <x:c r="F28" t="n">
        <x:v>5.131120993438998</x:v>
      </x:c>
      <x:c r="G28" t="n">
        <x:v>1.81</x:v>
      </x:c>
      <x:c r="H28" t="n">
        <x:v>2.092290394862917</x:v>
      </x:c>
      <x:c r="I28" t="n">
        <x:v>2.772021</x:v>
      </x:c>
      <x:c r="J28" t="n">
        <x:v>1.7339736996186297</x:v>
      </x:c>
      <x:c r="K28" t="n">
        <x:v>0.10000000000000009</x:v>
      </x:c>
      <x:c r="L28" t="str">
        <x:v>False</x:v>
      </x:c>
      <x:c r="M28" t="n">
        <x:v>0</x:v>
      </x:c>
      <x:c r="N28" t="str">
        <x:v>Lower</x:v>
      </x:c>
      <x:c r="O28" t="n">
        <x:v>0</x:v>
      </x:c>
      <x:c r="P28" t="n">
        <x:v>0</x:v>
      </x:c>
      <x:c r="Q28" t="n">
        <x:v>0</x:v>
      </x:c>
    </x:row>
    <x:row r="29">
      <x:c r="A29" t="str">
        <x:v>2020-01-01</x:v>
      </x:c>
      <x:c r="B29" t="n">
        <x:v>-6.8396611194789125</x:v>
      </x:c>
      <x:c r="C29" t="n">
        <x:v>8.00355149987153</x:v>
      </x:c>
      <x:c r="D29" t="n">
        <x:v>-4.617713129021905</x:v>
      </x:c>
      <x:c r="E29" t="n">
        <x:v>-7.436464113962915</x:v>
      </x:c>
      <x:c r="F29" t="n">
        <x:v>-14.656758431794804</x:v>
      </x:c>
      <x:c r="G29" t="n">
        <x:v>1.76</x:v>
      </x:c>
      <x:c r="H29" t="n">
        <x:v>2.599767976845202</x:v>
      </x:c>
      <x:c r="I29" t="n">
        <x:v>2.800205</x:v>
      </x:c>
      <x:c r="J29" t="n">
        <x:v>2.3195274699624457</x:v>
      </x:c>
      <x:c r="K29" t="n">
        <x:v>-0.10000000000000009</x:v>
      </x:c>
      <x:c r="L29" t="str">
        <x:v>False</x:v>
      </x:c>
      <x:c r="M29" t="n">
        <x:v>0</x:v>
      </x:c>
      <x:c r="N29" t="str">
        <x:v>Lower</x:v>
      </x:c>
      <x:c r="O29" t="n">
        <x:v>0</x:v>
      </x:c>
      <x:c r="P29" t="n">
        <x:v>0</x:v>
      </x:c>
      <x:c r="Q29" t="n">
        <x:v>0</x:v>
      </x:c>
    </x:row>
    <x:row r="30">
      <x:c r="A30" t="str">
        <x:v>2020-02-01</x:v>
      </x:c>
      <x:c r="B30" t="n">
        <x:v>-13.136175051053389</x:v>
      </x:c>
      <x:c r="C30" t="n">
        <x:v>-1.1876965404106432</x:v>
      </x:c>
      <x:c r="D30" t="n">
        <x:v>1.0317469478164254</x:v>
      </x:c>
      <x:c r="E30" t="n">
        <x:v>-15.288158115576522</x:v>
      </x:c>
      <x:c r="F30" t="n">
        <x:v>-11.088807757081852</x:v>
      </x:c>
      <x:c r="G30" t="n">
        <x:v>1.5</x:v>
      </x:c>
      <x:c r="H30" t="n">
        <x:v>2.34131667975952</x:v>
      </x:c>
      <x:c r="I30" t="n">
        <x:v>2.792299</x:v>
      </x:c>
      <x:c r="J30" t="n">
        <x:v>2.599767976845202</x:v>
      </x:c>
      <x:c r="K30" t="n">
        <x:v>-0.26</x:v>
      </x:c>
      <x:c r="L30" t="str">
        <x:v>False</x:v>
      </x:c>
      <x:c r="M30" t="n">
        <x:v>0</x:v>
      </x:c>
      <x:c r="N30" t="str">
        <x:v>Lower</x:v>
      </x:c>
      <x:c r="O30" t="n">
        <x:v>0</x:v>
      </x:c>
      <x:c r="P30" t="n">
        <x:v>0</x:v>
      </x:c>
      <x:c r="Q30" t="n">
        <x:v>0</x:v>
      </x:c>
    </x:row>
    <x:row r="31">
      <x:c r="A31" t="str">
        <x:v>2020-04-01</x:v>
      </x:c>
      <x:c r="B31" t="n">
        <x:v>-49.98020540619314</x:v>
      </x:c>
      <x:c r="C31" t="n">
        <x:v>7.678535736882552</x:v>
      </x:c>
      <x:c r="D31" t="n">
        <x:v>-7.541237705195892</x:v>
      </x:c>
      <x:c r="E31" t="n">
        <x:v>33.69001905335212</x:v>
      </x:c>
      <x:c r="F31" t="n">
        <x:v>20.510132959180893</x:v>
      </x:c>
      <x:c r="G31" t="n">
        <x:v>0.66</x:v>
      </x:c>
      <x:c r="H31" t="n">
        <x:v>0.3130472940411133</x:v>
      </x:c>
      <x:c r="I31" t="n">
        <x:v>2.160688</x:v>
      </x:c>
      <x:c r="J31" t="n">
        <x:v>1.4940399642909163</x:v>
      </x:c>
      <x:c r="K31" t="n">
        <x:v>-0.20999999999999996</x:v>
      </x:c>
      <x:c r="L31" t="str">
        <x:v>False</x:v>
      </x:c>
      <x:c r="M31" t="n">
        <x:v>0</x:v>
      </x:c>
      <x:c r="N31" t="str">
        <x:v>Lower</x:v>
      </x:c>
      <x:c r="O31" t="n">
        <x:v>0</x:v>
      </x:c>
      <x:c r="P31" t="n">
        <x:v>0</x:v>
      </x:c>
      <x:c r="Q31" t="n">
        <x:v>0</x:v>
      </x:c>
    </x:row>
    <x:row r="32">
      <x:c r="A32" t="str">
        <x:v>2020-05-01</x:v>
      </x:c>
      <x:c r="B32" t="n">
        <x:v>39.81005615771682</x:v>
      </x:c>
      <x:c r="C32" t="n">
        <x:v>3.1290864962630227</x:v>
      </x:c>
      <x:c r="D32" t="n">
        <x:v>3.079863536259886</x:v>
      </x:c>
      <x:c r="E32" t="n">
        <x:v>1.9999950337415973</x:v>
      </x:c>
      <x:c r="F32" t="n">
        <x:v>7.81167486605745</x:v>
      </x:c>
      <x:c r="G32" t="n">
        <x:v>0.67</x:v>
      </x:c>
      <x:c r="H32" t="n">
        <x:v>0.1982013035848551</x:v>
      </x:c>
      <x:c r="I32" t="n">
        <x:v>2.000025</x:v>
      </x:c>
      <x:c r="J32" t="n">
        <x:v>0.3130472940411133</x:v>
      </x:c>
      <x:c r="K32" t="n">
        <x:v>0.010000000000000009</x:v>
      </x:c>
      <x:c r="L32" t="str">
        <x:v>False</x:v>
      </x:c>
      <x:c r="M32" t="n">
        <x:v>0</x:v>
      </x:c>
      <x:c r="N32" t="str">
        <x:v>Lower</x:v>
      </x:c>
      <x:c r="O32" t="n">
        <x:v>0</x:v>
      </x:c>
      <x:c r="P32" t="n">
        <x:v>0</x:v>
      </x:c>
      <x:c r="Q32" t="n">
        <x:v>0</x:v>
      </x:c>
    </x:row>
    <x:row r="33">
      <x:c r="A33" t="str">
        <x:v>2020-06-01</x:v>
      </x:c>
      <x:c r="B33" t="n">
        <x:v>16.473250476054325</x:v>
      </x:c>
      <x:c r="C33" t="n">
        <x:v>3.229890885911102</x:v>
      </x:c>
      <x:c r="D33" t="n">
        <x:v>11.827732584857207</x:v>
      </x:c>
      <x:c r="E33" t="n">
        <x:v>-2.3477806766346365</x:v>
      </x:c>
      <x:c r="F33" t="n">
        <x:v>1.6794769461033532</x:v>
      </x:c>
      <x:c r="G33" t="n">
        <x:v>0.73</x:v>
      </x:c>
      <x:c r="H33" t="n">
        <x:v>0.7166562831830481</x:v>
      </x:c>
      <x:c r="I33" t="n">
        <x:v>1.998261</x:v>
      </x:c>
      <x:c r="J33" t="n">
        <x:v>0.1982013035848551</x:v>
      </x:c>
      <x:c r="K33" t="n">
        <x:v>0.05999999999999994</x:v>
      </x:c>
      <x:c r="L33" t="str">
        <x:v>False</x:v>
      </x:c>
      <x:c r="M33" t="n">
        <x:v>0</x:v>
      </x:c>
      <x:c r="N33" t="str">
        <x:v>Lower</x:v>
      </x:c>
      <x:c r="O33" t="n">
        <x:v>0</x:v>
      </x:c>
      <x:c r="P33" t="n">
        <x:v>0</x:v>
      </x:c>
      <x:c r="Q33" t="n">
        <x:v>0</x:v>
      </x:c>
    </x:row>
    <x:row r="34">
      <x:c r="A34" t="str">
        <x:v>2020-07-01</x:v>
      </x:c>
      <x:c r="B34" t="n">
        <x:v>5.224781607430873</x:v>
      </x:c>
      <x:c r="C34" t="n">
        <x:v>9.470164463364483</x:v>
      </x:c>
      <x:c r="D34" t="n">
        <x:v>5.362076412736605</x:v>
      </x:c>
      <x:c r="E34" t="n">
        <x:v>-3.5877609492360407</x:v>
      </x:c>
      <x:c r="F34" t="n">
        <x:v>8.604325362297892</x:v>
      </x:c>
      <x:c r="G34" t="n">
        <x:v>0.62</x:v>
      </x:c>
      <x:c r="H34" t="n">
        <x:v>0.9968647625897996</x:v>
      </x:c>
      <x:c r="I34" t="n">
        <x:v>2.287039</x:v>
      </x:c>
      <x:c r="J34" t="n">
        <x:v>0.7166562831830481</x:v>
      </x:c>
      <x:c r="K34" t="n">
        <x:v>-0.10999999999999999</x:v>
      </x:c>
      <x:c r="L34" t="str">
        <x:v>False</x:v>
      </x:c>
      <x:c r="M34" t="n">
        <x:v>0</x:v>
      </x:c>
      <x:c r="N34" t="str">
        <x:v>Lower</x:v>
      </x:c>
      <x:c r="O34" t="n">
        <x:v>0</x:v>
      </x:c>
      <x:c r="P34" t="n">
        <x:v>0</x:v>
      </x:c>
      <x:c r="Q34" t="n">
        <x:v>0</x:v>
      </x:c>
    </x:row>
    <x:row r="35">
      <x:c r="A35" t="str">
        <x:v>2020-08-01</x:v>
      </x:c>
      <x:c r="B35" t="n">
        <x:v>4.572747291278567</x:v>
      </x:c>
      <x:c r="C35" t="n">
        <x:v>0.2445448664359917</x:v>
      </x:c>
      <x:c r="D35" t="n">
        <x:v>6.365859526506879</x:v>
      </x:c>
      <x:c r="E35" t="n">
        <x:v>-1.0546770006103712</x:v>
      </x:c>
      <x:c r="F35" t="n">
        <x:v>8.293331019636163</x:v>
      </x:c>
      <x:c r="G35" t="n">
        <x:v>0.65</x:v>
      </x:c>
      <x:c r="H35" t="n">
        <x:v>1.2810698495523851</x:v>
      </x:c>
      <x:c r="I35" t="n">
        <x:v>2.22202</x:v>
      </x:c>
      <x:c r="J35" t="n">
        <x:v>0.9968647625897996</x:v>
      </x:c>
      <x:c r="K35" t="n">
        <x:v>0.030000000000000027</x:v>
      </x:c>
      <x:c r="L35" t="str">
        <x:v>False</x:v>
      </x:c>
      <x:c r="M35" t="n">
        <x:v>0</x:v>
      </x:c>
      <x:c r="N35" t="str">
        <x:v>Lower</x:v>
      </x:c>
      <x:c r="O35" t="n">
        <x:v>0</x:v>
      </x:c>
      <x:c r="P35" t="n">
        <x:v>0</x:v>
      </x:c>
      <x:c r="Q35" t="n">
        <x:v>0</x:v>
      </x:c>
    </x:row>
    <x:row r="36">
      <x:c r="A36" t="str">
        <x:v>2020-09-01</x:v>
      </x:c>
      <x:c r="B36" t="n">
        <x:v>-9.562716725021648</x:v>
      </x:c>
      <x:c r="C36" t="n">
        <x:v>-4.070948189663614</x:v>
      </x:c>
      <x:c r="D36" t="n">
        <x:v>-0.4110427398835159</x:v>
      </x:c>
      <x:c r="E36" t="n">
        <x:v>-15.988778346956456</x:v>
      </x:c>
      <x:c r="F36" t="n">
        <x:v>-6.328103453546852</x:v>
      </x:c>
      <x:c r="G36" t="n">
        <x:v>0.68</x:v>
      </x:c>
      <x:c r="H36" t="n">
        <x:v>1.3910228912373812</x:v>
      </x:c>
      <x:c r="I36" t="n">
        <x:v>1.991587</x:v>
      </x:c>
      <x:c r="J36" t="n">
        <x:v>1.2810698495523851</x:v>
      </x:c>
      <x:c r="K36" t="n">
        <x:v>0.030000000000000027</x:v>
      </x:c>
      <x:c r="L36" t="str">
        <x:v>False</x:v>
      </x:c>
      <x:c r="M36" t="n">
        <x:v>0</x:v>
      </x:c>
      <x:c r="N36" t="str">
        <x:v>Lower</x:v>
      </x:c>
      <x:c r="O36" t="n">
        <x:v>0</x:v>
      </x:c>
      <x:c r="P36" t="n">
        <x:v>0</x:v>
      </x:c>
      <x:c r="Q36" t="n">
        <x:v>0</x:v>
      </x:c>
    </x:row>
    <x:row r="37">
      <x:c r="A37" t="str">
        <x:v>2020-10-01</x:v>
      </x:c>
      <x:c r="B37" t="n">
        <x:v>-8.522592462624123</x:v>
      </x:c>
      <x:c r="C37" t="n">
        <x:v>-0.5350980442880848</x:v>
      </x:c>
      <x:c r="D37" t="n">
        <x:v>0.4952902786470314</x:v>
      </x:c>
      <x:c r="E37" t="n">
        <x:v>-2.529220447489733</x:v>
      </x:c>
      <x:c r="F37" t="n">
        <x:v>5.424990923085415</x:v>
      </x:c>
      <x:c r="G37" t="n">
        <x:v>0.79</x:v>
      </x:c>
      <x:c r="H37" t="n">
        <x:v>1.2303863428671624</x:v>
      </x:c>
      <x:c r="I37" t="n">
        <x:v>1.74961</x:v>
      </x:c>
      <x:c r="J37" t="n">
        <x:v>1.3910228912373812</x:v>
      </x:c>
      <x:c r="K37" t="n">
        <x:v>0.10999999999999999</x:v>
      </x:c>
      <x:c r="L37" t="str">
        <x:v>False</x:v>
      </x:c>
      <x:c r="M37" t="n">
        <x:v>0</x:v>
      </x:c>
      <x:c r="N37" t="str">
        <x:v>Lower</x:v>
      </x:c>
      <x:c r="O37" t="n">
        <x:v>0</x:v>
      </x:c>
      <x:c r="P37" t="n">
        <x:v>0</x:v>
      </x:c>
      <x:c r="Q37" t="n">
        <x:v>0</x:v>
      </x:c>
    </x:row>
    <x:row r="38">
      <x:c r="A38" t="str">
        <x:v>2020-12-01</x:v>
      </x:c>
      <x:c r="B38" t="n">
        <x:v>38.28083423133848</x:v>
      </x:c>
      <x:c r="C38" t="n">
        <x:v>0.8362603050873441</x:v>
      </x:c>
      <x:c r="D38" t="n">
        <x:v>15.459175312196338</x:v>
      </x:c>
      <x:c r="E38" t="n">
        <x:v>3.1012292638641803</x:v>
      </x:c>
      <x:c r="F38" t="n">
        <x:v>14.051815190166671</x:v>
      </x:c>
      <x:c r="G38" t="n">
        <x:v>0.93</x:v>
      </x:c>
      <x:c r="H38" t="n">
        <x:v>1.3204191315779434</x:v>
      </x:c>
      <x:c r="I38" t="n">
        <x:v>1.603908</x:v>
      </x:c>
      <x:c r="J38" t="n">
        <x:v>1.1757452138405844</x:v>
      </x:c>
      <x:c r="K38" t="n">
        <x:v>0.06000000000000005</x:v>
      </x:c>
      <x:c r="L38" t="str">
        <x:v>False</x:v>
      </x:c>
      <x:c r="M38" t="n">
        <x:v>0</x:v>
      </x:c>
      <x:c r="N38" t="str">
        <x:v>Lower</x:v>
      </x:c>
      <x:c r="O38" t="n">
        <x:v>0</x:v>
      </x:c>
      <x:c r="P38" t="n">
        <x:v>0</x:v>
      </x:c>
      <x:c r="Q38" t="n">
        <x:v>0</x:v>
      </x:c>
    </x:row>
    <x:row r="39">
      <x:c r="A39" t="str">
        <x:v>2021-01-01</x:v>
      </x:c>
      <x:c r="B39" t="n">
        <x:v>7.87645152731129</x:v>
      </x:c>
      <x:c r="C39" t="n">
        <x:v>-2.419308401482434</x:v>
      </x:c>
      <x:c r="D39" t="n">
        <x:v>1.6932265239791855</x:v>
      </x:c>
      <x:c r="E39" t="n">
        <x:v>5.134271409395419</x:v>
      </x:c>
      <x:c r="F39" t="n">
        <x:v>-3.0142537161352068</x:v>
      </x:c>
      <x:c r="G39" t="n">
        <x:v>1.08</x:v>
      </x:c>
      <x:c r="H39" t="n">
        <x:v>1.3738437137002402</x:v>
      </x:c>
      <x:c r="I39" t="n">
        <x:v>1.388291876</x:v>
      </x:c>
      <x:c r="J39" t="n">
        <x:v>1.3204191315779434</x:v>
      </x:c>
      <x:c r="K39" t="n">
        <x:v>0.15000000000000002</x:v>
      </x:c>
      <x:c r="L39" t="str">
        <x:v>False</x:v>
      </x:c>
      <x:c r="M39" t="n">
        <x:v>0</x:v>
      </x:c>
      <x:c r="N39" t="str">
        <x:v>Lower</x:v>
      </x:c>
      <x:c r="O39" t="n">
        <x:v>0</x:v>
      </x:c>
      <x:c r="P39" t="n">
        <x:v>0</x:v>
      </x:c>
      <x:c r="Q39" t="n">
        <x:v>0</x:v>
      </x:c>
    </x:row>
    <x:row r="40">
      <x:c r="A40" t="str">
        <x:v>2021-02-01</x:v>
      </x:c>
      <x:c r="B40" t="n">
        <x:v>18.342870417644484</x:v>
      </x:c>
      <x:c r="C40" t="n">
        <x:v>-6.452664434118571</x:v>
      </x:c>
      <x:c r="D40" t="n">
        <x:v>14.579548309036117</x:v>
      </x:c>
      <x:c r="E40" t="n">
        <x:v>22.456742249595308</x:v>
      </x:c>
      <x:c r="F40" t="n">
        <x:v>10.850085295104227</x:v>
      </x:c>
      <x:c r="G40" t="n">
        <x:v>1.26</x:v>
      </x:c>
      <x:c r="H40" t="n">
        <x:v>1.6698167791706853</x:v>
      </x:c>
      <x:c r="I40" t="n">
        <x:v>1.418483272</x:v>
      </x:c>
      <x:c r="J40" t="n">
        <x:v>1.3738437137002402</x:v>
      </x:c>
      <x:c r="K40" t="n">
        <x:v>0.17999999999999994</x:v>
      </x:c>
      <x:c r="L40" t="str">
        <x:v>False</x:v>
      </x:c>
      <x:c r="M40" t="n">
        <x:v>0</x:v>
      </x:c>
      <x:c r="N40" t="str">
        <x:v>Lower</x:v>
      </x:c>
      <x:c r="O40" t="n">
        <x:v>0</x:v>
      </x:c>
      <x:c r="P40" t="n">
        <x:v>0</x:v>
      </x:c>
      <x:c r="Q40" t="n">
        <x:v>0</x:v>
      </x:c>
    </x:row>
    <x:row r="41">
      <x:c r="A41" t="str">
        <x:v>2021-03-01</x:v>
      </x:c>
      <x:c r="B41" t="n">
        <x:v>-3.9165226757313376</x:v>
      </x:c>
      <x:c r="C41" t="n">
        <x:v>-0.8274941820402448</x:v>
      </x:c>
      <x:c r="D41" t="n">
        <x:v>-2.234711951114676</x:v>
      </x:c>
      <x:c r="E41" t="n">
        <x:v>1.8899266302764064</x:v>
      </x:c>
      <x:c r="F41" t="n">
        <x:v>11.321814508915452</x:v>
      </x:c>
      <x:c r="G41" t="n">
        <x:v>1.61</x:v>
      </x:c>
      <x:c r="H41" t="n">
        <x:v>2.6678187820641908</x:v>
      </x:c>
      <x:c r="I41" t="n">
        <x:v>1.606143425</x:v>
      </x:c>
      <x:c r="J41" t="n">
        <x:v>1.6698167791706853</x:v>
      </x:c>
      <x:c r="K41" t="n">
        <x:v>0.3500000000000001</x:v>
      </x:c>
      <x:c r="L41" t="str">
        <x:v>False</x:v>
      </x:c>
      <x:c r="M41" t="n">
        <x:v>0</x:v>
      </x:c>
      <x:c r="N41" t="str">
        <x:v>Lower</x:v>
      </x:c>
      <x:c r="O41" t="n">
        <x:v>0</x:v>
      </x:c>
      <x:c r="P41" t="n">
        <x:v>0</x:v>
      </x:c>
      <x:c r="Q41" t="n">
        <x:v>0</x:v>
      </x:c>
    </x:row>
    <x:row r="42">
      <x:c r="A42" t="str">
        <x:v>2021-04-01</x:v>
      </x:c>
      <x:c r="B42" t="n">
        <x:v>5.83884014953806</x:v>
      </x:c>
      <x:c r="C42" t="n">
        <x:v>3.1217177311076982</x:v>
      </x:c>
      <x:c r="D42" t="n">
        <x:v>11.891090053614706</x:v>
      </x:c>
      <x:c r="E42" t="n">
        <x:v>1.740785680263679</x:v>
      </x:c>
      <x:c r="F42" t="n">
        <x:v>1.5491606474217878</x:v>
      </x:c>
      <x:c r="G42" t="n">
        <x:v>1.64</x:v>
      </x:c>
      <x:c r="H42" t="n">
        <x:v>4.133077115360573</x:v>
      </x:c>
      <x:c r="I42" t="n">
        <x:v>2.223969877</x:v>
      </x:c>
      <x:c r="J42" t="n">
        <x:v>2.6678187820641908</x:v>
      </x:c>
      <x:c r="K42" t="n">
        <x:v>0.029999999999999805</x:v>
      </x:c>
      <x:c r="L42" t="str">
        <x:v>False</x:v>
      </x:c>
      <x:c r="M42" t="n">
        <x:v>0</x:v>
      </x:c>
      <x:c r="N42" t="str">
        <x:v>Lower</x:v>
      </x:c>
      <x:c r="O42" t="n">
        <x:v>0</x:v>
      </x:c>
      <x:c r="P42" t="n">
        <x:v>0</x:v>
      </x:c>
      <x:c r="Q42" t="n">
        <x:v>0</x:v>
      </x:c>
    </x:row>
    <x:row r="43">
      <x:c r="A43" t="str">
        <x:v>2021-05-01</x:v>
      </x:c>
      <x:c r="B43" t="n">
        <x:v>3.5390293731122124</x:v>
      </x:c>
      <x:c r="C43" t="n">
        <x:v>7.650084730180628</x:v>
      </x:c>
      <x:c r="D43" t="n">
        <x:v>4.543420179654434</x:v>
      </x:c>
      <x:c r="E43" t="n">
        <x:v>5.709661208344263</x:v>
      </x:c>
      <x:c r="F43" t="n">
        <x:v>14.878881221717457</x:v>
      </x:c>
      <x:c r="G43" t="n">
        <x:v>1.62</x:v>
      </x:c>
      <x:c r="H43" t="n">
        <x:v>4.918257089467626</x:v>
      </x:c>
      <x:c r="I43" t="n">
        <x:v>2.568259586</x:v>
      </x:c>
      <x:c r="J43" t="n">
        <x:v>4.133077115360573</x:v>
      </x:c>
      <x:c r="K43" t="n">
        <x:v>-0.019999999999999796</x:v>
      </x:c>
      <x:c r="L43" t="str">
        <x:v>False</x:v>
      </x:c>
      <x:c r="M43" t="n">
        <x:v>1</x:v>
      </x:c>
      <x:c r="N43" t="str">
        <x:v>High</x:v>
      </x:c>
      <x:c r="O43" t="n">
        <x:v>3.5390293731122124</x:v>
      </x:c>
      <x:c r="P43" t="n">
        <x:v>7.650084730180628</x:v>
      </x:c>
      <x:c r="Q43" t="n">
        <x:v>4.543420179654434</x:v>
      </x:c>
    </x:row>
    <x:row r="44">
      <x:c r="A44" t="str">
        <x:v>2021-06-01</x:v>
      </x:c>
      <x:c r="B44" t="n">
        <x:v>7.898894466393247</x:v>
      </x:c>
      <x:c r="C44" t="n">
        <x:v>-6.922467867115634</x:v>
      </x:c>
      <x:c r="D44" t="n">
        <x:v>-8.243453048570482</x:v>
      </x:c>
      <x:c r="E44" t="n">
        <x:v>3.1794684441571963</x:v>
      </x:c>
      <x:c r="F44" t="n">
        <x:v>-7.357980157659039</x:v>
      </x:c>
      <x:c r="G44" t="n">
        <x:v>1.52</x:v>
      </x:c>
      <x:c r="H44" t="n">
        <x:v>5.295632620349999</x:v>
      </x:c>
      <x:c r="I44" t="n">
        <x:v>2.563298288</x:v>
      </x:c>
      <x:c r="J44" t="n">
        <x:v>4.918257089467626</x:v>
      </x:c>
      <x:c r="K44" t="n">
        <x:v>-0.10000000000000009</x:v>
      </x:c>
      <x:c r="L44" t="str">
        <x:v>False</x:v>
      </x:c>
      <x:c r="M44" t="n">
        <x:v>1</x:v>
      </x:c>
      <x:c r="N44" t="str">
        <x:v>High</x:v>
      </x:c>
      <x:c r="O44" t="n">
        <x:v>7.898894466393247</x:v>
      </x:c>
      <x:c r="P44" t="n">
        <x:v>-6.922467867115634</x:v>
      </x:c>
      <x:c r="Q44" t="n">
        <x:v>-8.243453048570482</x:v>
      </x:c>
    </x:row>
    <x:row r="45">
      <x:c r="A45" t="str">
        <x:v>2021-07-01</x:v>
      </x:c>
      <x:c r="B45" t="n">
        <x:v>1.5972376168057467</x:v>
      </x:c>
      <x:c r="C45" t="n">
        <x:v>2.360510820263117</x:v>
      </x:c>
      <x:c r="D45" t="n">
        <x:v>4.282555718305514</x:v>
      </x:c>
      <x:c r="E45" t="n">
        <x:v>-7.379335128502618</x:v>
      </x:c>
      <x:c r="F45" t="n">
        <x:v>4.676798006754845</x:v>
      </x:c>
      <x:c r="G45" t="n">
        <x:v>1.32</x:v>
      </x:c>
      <x:c r="H45" t="n">
        <x:v>5.245169381309234</x:v>
      </x:c>
      <x:c r="I45" t="n">
        <x:v>2.322197731</x:v>
      </x:c>
      <x:c r="J45" t="n">
        <x:v>5.295632620349999</x:v>
      </x:c>
      <x:c r="K45" t="n">
        <x:v>-0.19999999999999996</x:v>
      </x:c>
      <x:c r="L45" t="str">
        <x:v>False</x:v>
      </x:c>
      <x:c r="M45" t="n">
        <x:v>1</x:v>
      </x:c>
      <x:c r="N45" t="str">
        <x:v>High</x:v>
      </x:c>
      <x:c r="O45" t="n">
        <x:v>1.5972376168057467</x:v>
      </x:c>
      <x:c r="P45" t="n">
        <x:v>2.360510820263117</x:v>
      </x:c>
      <x:c r="Q45" t="n">
        <x:v>4.282555718305514</x:v>
      </x:c>
    </x:row>
    <x:row r="46">
      <x:c r="A46" t="str">
        <x:v>2021-09-01</x:v>
      </x:c>
      <x:c r="B46" t="n">
        <x:v>2.8691140566968087</x:v>
      </x:c>
      <x:c r="C46" t="n">
        <x:v>-3.1612009008931907</x:v>
      </x:c>
      <x:c r="D46" t="n">
        <x:v>-8.715546242187077</x:v>
      </x:c>
      <x:c r="E46" t="n">
        <x:v>7.623989850349733</x:v>
      </x:c>
      <x:c r="F46" t="n">
        <x:v>-5.757513850540164</x:v>
      </x:c>
      <x:c r="G46" t="n">
        <x:v>1.37</x:v>
      </x:c>
      <x:c r="H46" t="n">
        <x:v>5.351215590949132</x:v>
      </x:c>
      <x:c r="I46" t="n">
        <x:v>2.597319102</x:v>
      </x:c>
      <x:c r="J46" t="n">
        <x:v>5.152015301793966</x:v>
      </x:c>
      <x:c r="K46" t="n">
        <x:v>0.09000000000000008</x:v>
      </x:c>
      <x:c r="L46" t="str">
        <x:v>False</x:v>
      </x:c>
      <x:c r="M46" t="n">
        <x:v>1</x:v>
      </x:c>
      <x:c r="N46" t="str">
        <x:v>High</x:v>
      </x:c>
      <x:c r="O46" t="n">
        <x:v>2.8691140566968087</x:v>
      </x:c>
      <x:c r="P46" t="n">
        <x:v>-3.1612009008931907</x:v>
      </x:c>
      <x:c r="Q46" t="n">
        <x:v>-8.715546242187077</x:v>
      </x:c>
    </x:row>
    <x:row r="47">
      <x:c r="A47" t="str">
        <x:v>2021-10-01</x:v>
      </x:c>
      <x:c r="B47" t="n">
        <x:v>7.4630678309752785</x:v>
      </x:c>
      <x:c r="C47" t="n">
        <x:v>1.578074995803025</x:v>
      </x:c>
      <x:c r="D47" t="n">
        <x:v>6.980441049871811</x:v>
      </x:c>
      <x:c r="E47" t="n">
        <x:v>11.668651156364994</x:v>
      </x:c>
      <x:c r="F47" t="n">
        <x:v>4.66973237959134</x:v>
      </x:c>
      <x:c r="G47" t="n">
        <x:v>1.58</x:v>
      </x:c>
      <x:c r="H47" t="n">
        <x:v>6.235042390298062</x:v>
      </x:c>
      <x:c r="I47" t="n">
        <x:v>3.012541263</x:v>
      </x:c>
      <x:c r="J47" t="n">
        <x:v>5.351215590949132</x:v>
      </x:c>
      <x:c r="K47" t="n">
        <x:v>0.20999999999999996</x:v>
      </x:c>
      <x:c r="L47" t="str">
        <x:v>False</x:v>
      </x:c>
      <x:c r="M47" t="n">
        <x:v>1</x:v>
      </x:c>
      <x:c r="N47" t="str">
        <x:v>High</x:v>
      </x:c>
      <x:c r="O47" t="n">
        <x:v>7.4630678309752785</x:v>
      </x:c>
      <x:c r="P47" t="n">
        <x:v>1.578074995803025</x:v>
      </x:c>
      <x:c r="Q47" t="n">
        <x:v>6.980441049871811</x:v>
      </x:c>
    </x:row>
    <x:row r="48">
      <x:c r="A48" t="str">
        <x:v>2021-11-01</x:v>
      </x:c>
      <x:c r="B48" t="n">
        <x:v>-16.366435183824745</x:v>
      </x:c>
      <x:c r="C48" t="n">
        <x:v>-0.5272027153147785</x:v>
      </x:c>
      <x:c r="D48" t="n">
        <x:v>-2.228324071399046</x:v>
      </x:c>
      <x:c r="E48" t="n">
        <x:v>-5.01130045832131</x:v>
      </x:c>
      <x:c r="F48" t="n">
        <x:v>-5.593766185613247</x:v>
      </x:c>
      <x:c r="G48" t="n">
        <x:v>1.56</x:v>
      </x:c>
      <x:c r="H48" t="n">
        <x:v>6.901970403700863</x:v>
      </x:c>
      <x:c r="I48" t="n">
        <x:v>3.188771392</x:v>
      </x:c>
      <x:c r="J48" t="n">
        <x:v>6.235042390298062</x:v>
      </x:c>
      <x:c r="K48" t="n">
        <x:v>-0.020000000000000018</x:v>
      </x:c>
      <x:c r="L48" t="str">
        <x:v>False</x:v>
      </x:c>
      <x:c r="M48" t="n">
        <x:v>1</x:v>
      </x:c>
      <x:c r="N48" t="str">
        <x:v>High</x:v>
      </x:c>
      <x:c r="O48" t="n">
        <x:v>-16.366435183824745</x:v>
      </x:c>
      <x:c r="P48" t="n">
        <x:v>-0.5272027153147785</x:v>
      </x:c>
      <x:c r="Q48" t="n">
        <x:v>-2.228324071399046</x:v>
      </x:c>
    </x:row>
    <x:row r="49">
      <x:c r="A49" t="str">
        <x:v>2021-12-01</x:v>
      </x:c>
      <x:c r="B49" t="n">
        <x:v>10.216804755068544</x:v>
      </x:c>
      <x:c r="C49" t="n">
        <x:v>3.039018107578384</x:v>
      </x:c>
      <x:c r="D49" t="n">
        <x:v>4.137448593430659</x:v>
      </x:c>
      <x:c r="E49" t="n">
        <x:v>1.6669677449379972</x:v>
      </x:c>
      <x:c r="F49" t="n">
        <x:v>8.742107725458382</x:v>
      </x:c>
      <x:c r="G49" t="n">
        <x:v>1.47</x:v>
      </x:c>
      <x:c r="H49" t="n">
        <x:v>7.174340285065539</x:v>
      </x:c>
      <x:c r="I49" t="n">
        <x:v>3.45168647</x:v>
      </x:c>
      <x:c r="J49" t="n">
        <x:v>6.901970403700863</x:v>
      </x:c>
      <x:c r="K49" t="n">
        <x:v>-0.09000000000000008</x:v>
      </x:c>
      <x:c r="L49" t="str">
        <x:v>False</x:v>
      </x:c>
      <x:c r="M49" t="n">
        <x:v>1</x:v>
      </x:c>
      <x:c r="N49" t="str">
        <x:v>High</x:v>
      </x:c>
      <x:c r="O49" t="n">
        <x:v>10.216804755068544</x:v>
      </x:c>
      <x:c r="P49" t="n">
        <x:v>3.039018107578384</x:v>
      </x:c>
      <x:c r="Q49" t="n">
        <x:v>4.137448593430659</x:v>
      </x:c>
    </x:row>
    <x:row r="50">
      <x:c r="A50" t="str">
        <x:v>2022-01-01</x:v>
      </x:c>
      <x:c r="B50" t="n">
        <x:v>17.266650187645062</x:v>
      </x:c>
      <x:c r="C50" t="n">
        <x:v>-1.7783857729138153</x:v>
      </x:c>
      <x:c r="D50" t="n">
        <x:v>-3.075198344995056</x:v>
      </x:c>
      <x:c r="E50" t="n">
        <x:v>20.312712679131685</x:v>
      </x:c>
      <x:c r="F50" t="n">
        <x:v>-6.653363216624209</x:v>
      </x:c>
      <x:c r="G50" t="n">
        <x:v>1.76</x:v>
      </x:c>
      <x:c r="H50" t="n">
        <x:v>7.558805726967832</x:v>
      </x:c>
      <x:c r="I50" t="n">
        <x:v>3.958436369</x:v>
      </x:c>
      <x:c r="J50" t="n">
        <x:v>7.174340285065539</x:v>
      </x:c>
      <x:c r="K50" t="n">
        <x:v>0.29000000000000004</x:v>
      </x:c>
      <x:c r="L50" t="str">
        <x:v>False</x:v>
      </x:c>
      <x:c r="M50" t="n">
        <x:v>1</x:v>
      </x:c>
      <x:c r="N50" t="str">
        <x:v>High</x:v>
      </x:c>
      <x:c r="O50" t="n">
        <x:v>17.266650187645062</x:v>
      </x:c>
      <x:c r="P50" t="n">
        <x:v>-1.7783857729138153</x:v>
      </x:c>
      <x:c r="Q50" t="n">
        <x:v>-3.075198344995056</x:v>
      </x:c>
    </x:row>
    <x:row r="51">
      <x:c r="A51" t="str">
        <x:v>2022-02-01</x:v>
      </x:c>
      <x:c r="B51" t="n">
        <x:v>10.722507266159798</x:v>
      </x:c>
      <x:c r="C51" t="n">
        <x:v>5.81615734897285</x:v>
      </x:c>
      <x:c r="D51" t="n">
        <x:v>2.9296001480646705</x:v>
      </x:c>
      <x:c r="E51" t="n">
        <x:v>7.069157238044932</x:v>
      </x:c>
      <x:c r="F51" t="n">
        <x:v>26.126560041311684</x:v>
      </x:c>
      <x:c r="G51" t="n">
        <x:v>1.93</x:v>
      </x:c>
      <x:c r="H51" t="n">
        <x:v>7.937278766517819</x:v>
      </x:c>
      <x:c r="I51" t="n">
        <x:v>4.279048254</x:v>
      </x:c>
      <x:c r="J51" t="n">
        <x:v>7.558805726967832</x:v>
      </x:c>
      <x:c r="K51" t="n">
        <x:v>0.16999999999999993</x:v>
      </x:c>
      <x:c r="L51" t="str">
        <x:v>False</x:v>
      </x:c>
      <x:c r="M51" t="n">
        <x:v>1</x:v>
      </x:c>
      <x:c r="N51" t="str">
        <x:v>High</x:v>
      </x:c>
      <x:c r="O51" t="n">
        <x:v>10.722507266159798</x:v>
      </x:c>
      <x:c r="P51" t="n">
        <x:v>5.81615734897285</x:v>
      </x:c>
      <x:c r="Q51" t="n">
        <x:v>2.9296001480646705</x:v>
      </x:c>
    </x:row>
    <x:row r="52">
      <x:c r="A52" t="str">
        <x:v>2022-03-01</x:v>
      </x:c>
      <x:c r="B52" t="n">
        <x:v>6.8521694669947175</x:v>
      </x:c>
      <x:c r="C52" t="n">
        <x:v>2.621876704101611</x:v>
      </x:c>
      <x:c r="D52" t="n">
        <x:v>6.716167467313938</x:v>
      </x:c>
      <x:c r="E52" t="n">
        <x:v>8.302646376829603</x:v>
      </x:c>
      <x:c r="F52" t="n">
        <x:v>16.47661356925296</x:v>
      </x:c>
      <x:c r="G52" t="n">
        <x:v>2.13</x:v>
      </x:c>
      <x:c r="H52" t="n">
        <x:v>8.572204966013853</x:v>
      </x:c>
      <x:c r="I52" t="n">
        <x:v>4.53801172</x:v>
      </x:c>
      <x:c r="J52" t="n">
        <x:v>7.937278766517819</x:v>
      </x:c>
      <x:c r="K52" t="n">
        <x:v>0.19999999999999996</x:v>
      </x:c>
      <x:c r="L52" t="str">
        <x:v>False</x:v>
      </x:c>
      <x:c r="M52" t="n">
        <x:v>1</x:v>
      </x:c>
      <x:c r="N52" t="str">
        <x:v>High</x:v>
      </x:c>
      <x:c r="O52" t="n">
        <x:v>6.8521694669947175</x:v>
      </x:c>
      <x:c r="P52" t="n">
        <x:v>2.621876704101611</x:v>
      </x:c>
      <x:c r="Q52" t="n">
        <x:v>6.716167467313938</x:v>
      </x:c>
    </x:row>
    <x:row r="53">
      <x:c r="A53" t="str">
        <x:v>2022-04-01</x:v>
      </x:c>
      <x:c r="B53" t="n">
        <x:v>1.3251715570864686</x:v>
      </x:c>
      <x:c r="C53" t="n">
        <x:v>-2.0469886796252945</x:v>
      </x:c>
      <x:c r="D53" t="n">
        <x:v>-7.337129398101416</x:v>
      </x:c>
      <x:c r="E53" t="n">
        <x:v>-0.7472027577181128</x:v>
      </x:c>
      <x:c r="F53" t="n">
        <x:v>-8.20224079775117</x:v>
      </x:c>
      <x:c r="G53" t="n">
        <x:v>2.75</x:v>
      </x:c>
      <x:c r="H53" t="n">
        <x:v>8.231750770777225</x:v>
      </x:c>
      <x:c r="I53" t="n">
        <x:v>4.705074108</x:v>
      </x:c>
      <x:c r="J53" t="n">
        <x:v>8.572204966013853</x:v>
      </x:c>
      <x:c r="K53" t="n">
        <x:v>0.6200000000000001</x:v>
      </x:c>
      <x:c r="L53" t="str">
        <x:v>False</x:v>
      </x:c>
      <x:c r="M53" t="n">
        <x:v>1</x:v>
      </x:c>
      <x:c r="N53" t="str">
        <x:v>High</x:v>
      </x:c>
      <x:c r="O53" t="n">
        <x:v>1.3251715570864686</x:v>
      </x:c>
      <x:c r="P53" t="n">
        <x:v>-2.0469886796252945</x:v>
      </x:c>
      <x:c r="Q53" t="n">
        <x:v>-7.337129398101416</x:v>
      </x:c>
    </x:row>
    <x:row r="54">
      <x:c r="A54" t="str">
        <x:v>2022-06-01</x:v>
      </x:c>
      <x:c r="B54" t="n">
        <x:v>5.002745019123034</x:v>
      </x:c>
      <x:c r="C54" t="n">
        <x:v>-5.509876423391724</x:v>
      </x:c>
      <x:c r="D54" t="n">
        <x:v>-15.48350474336342</x:v>
      </x:c>
      <x:c r="E54" t="n">
        <x:v>-17.993094354537188</x:v>
      </x:c>
      <x:c r="F54" t="n">
        <x:v>-19.075126887177152</x:v>
      </x:c>
      <x:c r="G54" t="n">
        <x:v>3.14</x:v>
      </x:c>
      <x:c r="H54" t="n">
        <x:v>8.979361103105798</x:v>
      </x:c>
      <x:c r="I54" t="n">
        <x:v>5.396005585</x:v>
      </x:c>
      <x:c r="J54" t="n">
        <x:v>8.538171195642065</x:v>
      </x:c>
      <x:c r="K54" t="n">
        <x:v>0.2400000000000002</x:v>
      </x:c>
      <x:c r="L54" t="str">
        <x:v>False</x:v>
      </x:c>
      <x:c r="M54" t="n">
        <x:v>1</x:v>
      </x:c>
      <x:c r="N54" t="str">
        <x:v>High</x:v>
      </x:c>
      <x:c r="O54" t="n">
        <x:v>5.002745019123034</x:v>
      </x:c>
      <x:c r="P54" t="n">
        <x:v>-5.509876423391724</x:v>
      </x:c>
      <x:c r="Q54" t="n">
        <x:v>-15.48350474336342</x:v>
      </x:c>
    </x:row>
    <x:row r="55">
      <x:c r="A55" t="str">
        <x:v>2022-07-01</x:v>
      </x:c>
      <x:c r="B55" t="n">
        <x:v>-4.180816587783298</x:v>
      </x:c>
      <x:c r="C55" t="n">
        <x:v>-2.2836844814264845</x:v>
      </x:c>
      <x:c r="D55" t="n">
        <x:v>-3.513254584061787</x:v>
      </x:c>
      <x:c r="E55" t="n">
        <x:v>10.892719257648832</x:v>
      </x:c>
      <x:c r="F55" t="n">
        <x:v>11.658296153062642</x:v>
      </x:c>
      <x:c r="G55" t="n">
        <x:v>2.9</x:v>
      </x:c>
      <x:c r="H55" t="n">
        <x:v>8.462576727730099</x:v>
      </x:c>
      <x:c r="I55" t="n">
        <x:v>5.584768451</x:v>
      </x:c>
      <x:c r="J55" t="n">
        <x:v>8.979361103105798</x:v>
      </x:c>
      <x:c r="K55" t="n">
        <x:v>-0.2400000000000002</x:v>
      </x:c>
      <x:c r="L55" t="str">
        <x:v>False</x:v>
      </x:c>
      <x:c r="M55" t="n">
        <x:v>1</x:v>
      </x:c>
      <x:c r="N55" t="str">
        <x:v>High</x:v>
      </x:c>
      <x:c r="O55" t="n">
        <x:v>-4.180816587783298</x:v>
      </x:c>
      <x:c r="P55" t="n">
        <x:v>-2.2836844814264845</x:v>
      </x:c>
      <x:c r="Q55" t="n">
        <x:v>-3.513254584061787</x:v>
      </x:c>
    </x:row>
    <x:row r="56">
      <x:c r="A56" t="str">
        <x:v>2022-08-01</x:v>
      </x:c>
      <x:c r="B56" t="n">
        <x:v>-12.289795482158516</x:v>
      </x:c>
      <x:c r="C56" t="n">
        <x:v>-2.841906795173444</x:v>
      </x:c>
      <x:c r="D56" t="n">
        <x:v>-1.8275674932775157</x:v>
      </x:c>
      <x:c r="E56" t="n">
        <x:v>2.652409985595572</x:v>
      </x:c>
      <x:c r="F56" t="n">
        <x:v>1.8449458390781048</x:v>
      </x:c>
      <x:c r="G56" t="n">
        <x:v>2.9</x:v>
      </x:c>
      <x:c r="H56" t="n">
        <x:v>8.222579178218826</x:v>
      </x:c>
      <x:c r="I56" t="n">
        <x:v>5.936757527</x:v>
      </x:c>
      <x:c r="J56" t="n">
        <x:v>8.462576727730099</x:v>
      </x:c>
      <x:c r="K56" t="n">
        <x:v>0</x:v>
      </x:c>
      <x:c r="L56" t="str">
        <x:v>False</x:v>
      </x:c>
      <x:c r="M56" t="n">
        <x:v>1</x:v>
      </x:c>
      <x:c r="N56" t="str">
        <x:v>High</x:v>
      </x:c>
      <x:c r="O56" t="n">
        <x:v>-12.289795482158516</x:v>
      </x:c>
      <x:c r="P56" t="n">
        <x:v>-2.841906795173444</x:v>
      </x:c>
      <x:c r="Q56" t="n">
        <x:v>-1.8275674932775157</x:v>
      </x:c>
    </x:row>
    <x:row r="57">
      <x:c r="A57" t="str">
        <x:v>2022-09-01</x:v>
      </x:c>
      <x:c r="B57" t="n">
        <x:v>-8.840293261629096</x:v>
      </x:c>
      <x:c r="C57" t="n">
        <x:v>-2.942551551685535</x:v>
      </x:c>
      <x:c r="D57" t="n">
        <x:v>-2.174226955643843</x:v>
      </x:c>
      <x:c r="E57" t="n">
        <x:v>-10.534153541279768</x:v>
      </x:c>
      <x:c r="F57" t="n">
        <x:v>-13.515169189471122</x:v>
      </x:c>
      <x:c r="G57" t="n">
        <x:v>3.52</x:v>
      </x:c>
      <x:c r="H57" t="n">
        <x:v>8.192106896425821</x:v>
      </x:c>
      <x:c r="I57" t="n">
        <x:v>6.3309531</x:v>
      </x:c>
      <x:c r="J57" t="n">
        <x:v>8.222579178218826</x:v>
      </x:c>
      <x:c r="K57" t="n">
        <x:v>0.6200000000000001</x:v>
      </x:c>
      <x:c r="L57" t="str">
        <x:v>False</x:v>
      </x:c>
      <x:c r="M57" t="n">
        <x:v>1</x:v>
      </x:c>
      <x:c r="N57" t="str">
        <x:v>High</x:v>
      </x:c>
      <x:c r="O57" t="n">
        <x:v>-8.840293261629096</x:v>
      </x:c>
      <x:c r="P57" t="n">
        <x:v>-2.942551551685535</x:v>
      </x:c>
      <x:c r="Q57" t="n">
        <x:v>-2.174226955643843</x:v>
      </x:c>
    </x:row>
    <x:row r="58">
      <x:c r="A58" t="str">
        <x:v>2022-10-01</x:v>
      </x:c>
      <x:c r="B58" t="n">
        <x:v>7.810371553078799</x:v>
      </x:c>
      <x:c r="C58" t="n">
        <x:v>-1.5940808235575088</x:v>
      </x:c>
      <x:c r="D58" t="n">
        <x:v>-0.8280023944374326</x:v>
      </x:c>
      <x:c r="E58" t="n">
        <x:v>26.32775513529959</x:v>
      </x:c>
      <x:c r="F58" t="n">
        <x:v>14.650004848344444</x:v>
      </x:c>
      <x:c r="G58" t="n">
        <x:v>3.98</x:v>
      </x:c>
      <x:c r="H58" t="n">
        <x:v>7.758813957693</x:v>
      </x:c>
      <x:c r="I58" t="n">
        <x:v>6.310662886</x:v>
      </x:c>
      <x:c r="J58" t="n">
        <x:v>8.192106896425821</x:v>
      </x:c>
      <x:c r="K58" t="n">
        <x:v>0.45999999999999996</x:v>
      </x:c>
      <x:c r="L58" t="str">
        <x:v>False</x:v>
      </x:c>
      <x:c r="M58" t="n">
        <x:v>1</x:v>
      </x:c>
      <x:c r="N58" t="str">
        <x:v>High</x:v>
      </x:c>
      <x:c r="O58" t="n">
        <x:v>7.810371553078799</x:v>
      </x:c>
      <x:c r="P58" t="n">
        <x:v>-1.5940808235575088</x:v>
      </x:c>
      <x:c r="Q58" t="n">
        <x:v>-0.8280023944374326</x:v>
      </x:c>
    </x:row>
    <x:row r="59">
      <x:c r="A59" t="str">
        <x:v>2022-11-01</x:v>
      </x:c>
      <x:c r="B59" t="n">
        <x:v>-9.912476372852518</x:v>
      </x:c>
      <x:c r="C59" t="n">
        <x:v>6.730238641898212</x:v>
      </x:c>
      <x:c r="D59" t="n">
        <x:v>9.257359842042368</x:v>
      </x:c>
      <x:c r="E59" t="n">
        <x:v>1.2777989763066655</x:v>
      </x:c>
      <x:c r="F59" t="n">
        <x:v>11.195892974722764</x:v>
      </x:c>
      <x:c r="G59" t="n">
        <x:v>3.89</x:v>
      </x:c>
      <x:c r="H59" t="n">
        <x:v>7.122856456533988</x:v>
      </x:c>
      <x:c r="I59" t="n">
        <x:v>6.430141331</x:v>
      </x:c>
      <x:c r="J59" t="n">
        <x:v>7.758813957693</x:v>
      </x:c>
      <x:c r="K59" t="n">
        <x:v>-0.08999999999999986</x:v>
      </x:c>
      <x:c r="L59" t="str">
        <x:v>False</x:v>
      </x:c>
      <x:c r="M59" t="n">
        <x:v>1</x:v>
      </x:c>
      <x:c r="N59" t="str">
        <x:v>High</x:v>
      </x:c>
      <x:c r="O59" t="n">
        <x:v>-9.912476372852518</x:v>
      </x:c>
      <x:c r="P59" t="n">
        <x:v>6.730238641898212</x:v>
      </x:c>
      <x:c r="Q59" t="n">
        <x:v>9.257359842042368</x:v>
      </x:c>
    </x:row>
    <x:row r="60">
      <x:c r="A60" t="str">
        <x:v>2022-12-01</x:v>
      </x:c>
      <x:c r="B60" t="n">
        <x:v>0.5618674414361591</x:v>
      </x:c>
      <x:c r="C60" t="n">
        <x:v>4.221073950279219</x:v>
      </x:c>
      <x:c r="D60" t="n">
        <x:v>2.0378059814263105</x:v>
      </x:c>
      <x:c r="E60" t="n">
        <x:v>-4.03732583244113</x:v>
      </x:c>
      <x:c r="F60" t="n">
        <x:v>-7.63953356598347</x:v>
      </x:c>
      <x:c r="G60" t="n">
        <x:v>3.62</x:v>
      </x:c>
      <x:c r="H60" t="n">
        <x:v>6.404600402357152</x:v>
      </x:c>
      <x:c r="I60" t="n">
        <x:v>6.544834898</x:v>
      </x:c>
      <x:c r="J60" t="n">
        <x:v>7.122856456533988</x:v>
      </x:c>
      <x:c r="K60" t="n">
        <x:v>-0.27</x:v>
      </x:c>
      <x:c r="L60" t="str">
        <x:v>False</x:v>
      </x:c>
      <x:c r="M60" t="n">
        <x:v>1</x:v>
      </x:c>
      <x:c r="N60" t="str">
        <x:v>High</x:v>
      </x:c>
      <x:c r="O60" t="n">
        <x:v>0.5618674414361591</x:v>
      </x:c>
      <x:c r="P60" t="n">
        <x:v>4.221073950279219</x:v>
      </x:c>
      <x:c r="Q60" t="n">
        <x:v>2.0378059814263105</x:v>
      </x:c>
    </x:row>
    <x:row r="61">
      <x:c r="A61" t="str">
        <x:v>2023-02-01</x:v>
      </x:c>
      <x:c r="B61" t="n">
        <x:v>-2.351302742816508</x:v>
      </x:c>
      <x:c r="C61" t="n">
        <x:v>0.505581881027295</x:v>
      </x:c>
      <x:c r="D61" t="n">
        <x:v>7.673099843723219</x:v>
      </x:c>
      <x:c r="E61" t="n">
        <x:v>-6.938719146600569</x:v>
      </x:c>
      <x:c r="F61" t="n">
        <x:v>-1.593136031663367</x:v>
      </x:c>
      <x:c r="G61" t="n">
        <x:v>3.75</x:v>
      </x:c>
      <x:c r="H61" t="n">
        <x:v>5.957820738137087</x:v>
      </x:c>
      <x:c r="I61" t="n">
        <x:v>6.527668526</x:v>
      </x:c>
      <x:c r="J61" t="n">
        <x:v>6.327178517960097</x:v>
      </x:c>
      <x:c r="K61" t="n">
        <x:v>0.2200000000000002</x:v>
      </x:c>
      <x:c r="L61" t="str">
        <x:v>False</x:v>
      </x:c>
      <x:c r="M61" t="n">
        <x:v>1</x:v>
      </x:c>
      <x:c r="N61" t="str">
        <x:v>High</x:v>
      </x:c>
      <x:c r="O61" t="n">
        <x:v>-2.351302742816508</x:v>
      </x:c>
      <x:c r="P61" t="n">
        <x:v>0.505581881027295</x:v>
      </x:c>
      <x:c r="Q61" t="n">
        <x:v>7.673099843723219</x:v>
      </x:c>
    </x:row>
    <x:row r="62">
      <x:c r="A62" t="str">
        <x:v>2023-03-01</x:v>
      </x:c>
      <x:c r="B62" t="n">
        <x:v>-4.911196538988671</x:v>
      </x:c>
      <x:c r="C62" t="n">
        <x:v>7.6603408450837795</x:v>
      </x:c>
      <x:c r="D62" t="n">
        <x:v>0.1708351371103367</x:v>
      </x:c>
      <x:c r="E62" t="n">
        <x:v>-1.027607799691177</x:v>
      </x:c>
      <x:c r="F62" t="n">
        <x:v>-5.4260820317124425</x:v>
      </x:c>
      <x:c r="G62" t="n">
        <x:v>3.66</x:v>
      </x:c>
      <x:c r="H62" t="n">
        <x:v>4.917719362889961</x:v>
      </x:c>
      <x:c r="I62" t="n">
        <x:v>6.394209</x:v>
      </x:c>
      <x:c r="J62" t="n">
        <x:v>5.957820738137087</x:v>
      </x:c>
      <x:c r="K62" t="n">
        <x:v>-0.08999999999999986</x:v>
      </x:c>
      <x:c r="L62" t="str">
        <x:v>False</x:v>
      </x:c>
      <x:c r="M62" t="n">
        <x:v>1</x:v>
      </x:c>
      <x:c r="N62" t="str">
        <x:v>High</x:v>
      </x:c>
      <x:c r="O62" t="n">
        <x:v>-4.911196538988671</x:v>
      </x:c>
      <x:c r="P62" t="n">
        <x:v>7.6603408450837795</x:v>
      </x:c>
      <x:c r="Q62" t="n">
        <x:v>0.1708351371103367</x:v>
      </x:c>
    </x:row>
    <x:row r="63">
      <x:c r="A63" t="str">
        <x:v>2023-04-01</x:v>
      </x:c>
      <x:c r="B63" t="n">
        <x:v>-0.2883236018777713</x:v>
      </x:c>
      <x:c r="C63" t="n">
        <x:v>1.0716087143695985</x:v>
      </x:c>
      <x:c r="D63" t="n">
        <x:v>-5.713240146100729</x:v>
      </x:c>
      <x:c r="E63" t="n">
        <x:v>3.8493847937853376</x:v>
      </x:c>
      <x:c r="F63" t="n">
        <x:v>-6.754563673993919</x:v>
      </x:c>
      <x:c r="G63" t="n">
        <x:v>3.46</x:v>
      </x:c>
      <x:c r="H63" t="n">
        <x:v>4.950079879124369</x:v>
      </x:c>
      <x:c r="I63" t="n">
        <x:v>6.265662148</x:v>
      </x:c>
      <x:c r="J63" t="n">
        <x:v>4.917719362889961</x:v>
      </x:c>
      <x:c r="K63" t="n">
        <x:v>-0.20000000000000018</x:v>
      </x:c>
      <x:c r="L63" t="str">
        <x:v>False</x:v>
      </x:c>
      <x:c r="M63" t="n">
        <x:v>1</x:v>
      </x:c>
      <x:c r="N63" t="str">
        <x:v>High</x:v>
      </x:c>
      <x:c r="O63" t="n">
        <x:v>-0.2883236018777713</x:v>
      </x:c>
      <x:c r="P63" t="n">
        <x:v>1.0716087143695985</x:v>
      </x:c>
      <x:c r="Q63" t="n">
        <x:v>-5.713240146100729</x:v>
      </x:c>
    </x:row>
    <x:row r="64">
      <x:c r="A64" t="str">
        <x:v>2023-05-01</x:v>
      </x:c>
      <x:c r="B64" t="n">
        <x:v>-8.649732429252332</x:v>
      </x:c>
      <x:c r="C64" t="n">
        <x:v>-1.3165143205512098</x:v>
      </x:c>
      <x:c r="D64" t="n">
        <x:v>-6.175706735528364</x:v>
      </x:c>
      <x:c r="E64" t="n">
        <x:v>-10.031718971826653</x:v>
      </x:c>
      <x:c r="F64" t="n">
        <x:v>-9.878551262201384</x:v>
      </x:c>
      <x:c r="G64" t="n">
        <x:v>3.57</x:v>
      </x:c>
      <x:c r="H64" t="n">
        <x:v>4.131851231385042</x:v>
      </x:c>
      <x:c r="I64" t="n">
        <x:v>5.978671526</x:v>
      </x:c>
      <x:c r="J64" t="n">
        <x:v>4.950079879124369</x:v>
      </x:c>
      <x:c r="K64" t="n">
        <x:v>0.10999999999999988</x:v>
      </x:c>
      <x:c r="L64" t="str">
        <x:v>False</x:v>
      </x:c>
      <x:c r="M64" t="n">
        <x:v>1</x:v>
      </x:c>
      <x:c r="N64" t="str">
        <x:v>High</x:v>
      </x:c>
      <x:c r="O64" t="n">
        <x:v>-8.649732429252332</x:v>
      </x:c>
      <x:c r="P64" t="n">
        <x:v>-1.3165143205512098</x:v>
      </x:c>
      <x:c r="Q64" t="n">
        <x:v>-6.175706735528364</x:v>
      </x:c>
    </x:row>
    <x:row r="65">
      <x:c r="A65" t="str">
        <x:v>2023-06-01</x:v>
      </x:c>
      <x:c r="B65" t="n">
        <x:v>3.082848542351013</x:v>
      </x:c>
      <x:c r="C65" t="n">
        <x:v>-2.179339492645227</x:v>
      </x:c>
      <x:c r="D65" t="n">
        <x:v>3.02946554185104</x:v>
      </x:c>
      <x:c r="E65" t="n">
        <x:v>5.979920084528523</x:v>
      </x:c>
      <x:c r="F65" t="n">
        <x:v>14.150952220396462</x:v>
      </x:c>
      <x:c r="G65" t="n">
        <x:v>3.75</x:v>
      </x:c>
      <x:c r="H65" t="n">
        <x:v>3.070617072997095</x:v>
      </x:c>
      <x:c r="I65" t="n">
        <x:v>5.579747568</x:v>
      </x:c>
      <x:c r="J65" t="n">
        <x:v>4.131851231385042</x:v>
      </x:c>
      <x:c r="K65" t="n">
        <x:v>0.18000000000000016</x:v>
      </x:c>
      <x:c r="L65" t="str">
        <x:v>False</x:v>
      </x:c>
      <x:c r="M65" t="n">
        <x:v>1</x:v>
      </x:c>
      <x:c r="N65" t="str">
        <x:v>High</x:v>
      </x:c>
      <x:c r="O65" t="n">
        <x:v>3.082848542351013</x:v>
      </x:c>
      <x:c r="P65" t="n">
        <x:v>-2.179339492645227</x:v>
      </x:c>
      <x:c r="Q65" t="n">
        <x:v>3.02946554185104</x:v>
      </x:c>
    </x:row>
    <x:row r="66">
      <x:c r="A66" t="str">
        <x:v>2023-07-01</x:v>
      </x:c>
      <x:c r="B66" t="n">
        <x:v>14.232304159608963</x:v>
      </x:c>
      <x:c r="C66" t="n">
        <x:v>2.57144474737685</x:v>
      </x:c>
      <x:c r="D66" t="n">
        <x:v>6.776262737406058</x:v>
      </x:c>
      <x:c r="E66" t="n">
        <x:v>8.723079915792908</x:v>
      </x:c>
      <x:c r="F66" t="n">
        <x:v>6.38976649782268</x:v>
      </x:c>
      <x:c r="G66" t="n">
        <x:v>3.9</x:v>
      </x:c>
      <x:c r="H66" t="n">
        <x:v>3.287749268428297</x:v>
      </x:c>
      <x:c r="I66" t="n">
        <x:v>5.394823057</x:v>
      </x:c>
      <x:c r="J66" t="n">
        <x:v>3.070617072997095</x:v>
      </x:c>
      <x:c r="K66" t="n">
        <x:v>0.1499999999999999</x:v>
      </x:c>
      <x:c r="L66" t="str">
        <x:v>False</x:v>
      </x:c>
      <x:c r="M66" t="n">
        <x:v>1</x:v>
      </x:c>
      <x:c r="N66" t="str">
        <x:v>High</x:v>
      </x:c>
      <x:c r="O66" t="n">
        <x:v>14.232304159608963</x:v>
      </x:c>
      <x:c r="P66" t="n">
        <x:v>2.57144474737685</x:v>
      </x:c>
      <x:c r="Q66" t="n">
        <x:v>6.776262737406058</x:v>
      </x:c>
    </x:row>
    <x:row r="67">
      <x:c r="A67" t="str">
        <x:v>2023-08-01</x:v>
      </x:c>
      <x:c r="B67" t="n">
        <x:v>1.5194051996875402</x:v>
      </x:c>
      <x:c r="C67" t="n">
        <x:v>-1.6391803515922398</x:v>
      </x:c>
      <x:c r="D67" t="n">
        <x:v>-5.557638953508048</x:v>
      </x:c>
      <x:c r="E67" t="n">
        <x:v>1.6460953991439098</x:v>
      </x:c>
      <x:c r="F67" t="n">
        <x:v>-3.39579417728737</x:v>
      </x:c>
      <x:c r="G67" t="n">
        <x:v>4.17</x:v>
      </x:c>
      <x:c r="H67" t="n">
        <x:v>3.722504803505289</x:v>
      </x:c>
      <x:c r="I67" t="n">
        <x:v>5.160383368</x:v>
      </x:c>
      <x:c r="J67" t="n">
        <x:v>3.287749268428297</x:v>
      </x:c>
      <x:c r="K67" t="n">
        <x:v>0.27</x:v>
      </x:c>
      <x:c r="L67" t="str">
        <x:v>False</x:v>
      </x:c>
      <x:c r="M67" t="n">
        <x:v>1</x:v>
      </x:c>
      <x:c r="N67" t="str">
        <x:v>High</x:v>
      </x:c>
      <x:c r="O67" t="n">
        <x:v>1.5194051996875402</x:v>
      </x:c>
      <x:c r="P67" t="n">
        <x:v>-1.6391803515922398</x:v>
      </x:c>
      <x:c r="Q67" t="n">
        <x:v>-5.557638953508048</x:v>
      </x:c>
    </x:row>
    <x:row r="68">
      <x:c r="A68" t="str">
        <x:v>2023-09-01</x:v>
      </x:c>
      <x:c r="B68" t="n">
        <x:v>9.728294829455898</x:v>
      </x:c>
      <x:c r="C68" t="n">
        <x:v>-4.6486419283759295</x:v>
      </x:c>
      <x:c r="D68" t="n">
        <x:v>-1.2326035017858783</x:v>
      </x:c>
      <x:c r="E68" t="n">
        <x:v>1.6531605662818638</x:v>
      </x:c>
      <x:c r="F68" t="n">
        <x:v>0.8451785369805398</x:v>
      </x:c>
      <x:c r="G68" t="n">
        <x:v>4.38</x:v>
      </x:c>
      <x:c r="H68" t="n">
        <x:v>3.687206638119256</x:v>
      </x:c>
      <x:c r="I68" t="n">
        <x:v>4.94927892</x:v>
      </x:c>
      <x:c r="J68" t="n">
        <x:v>3.722504803505289</x:v>
      </x:c>
      <x:c r="K68" t="n">
        <x:v>0.20999999999999996</x:v>
      </x:c>
      <x:c r="L68" t="str">
        <x:v>False</x:v>
      </x:c>
      <x:c r="M68" t="n">
        <x:v>1</x:v>
      </x:c>
      <x:c r="N68" t="str">
        <x:v>High</x:v>
      </x:c>
      <x:c r="O68" t="n">
        <x:v>9.728294829455898</x:v>
      </x:c>
      <x:c r="P68" t="n">
        <x:v>-4.6486419283759295</x:v>
      </x:c>
      <x:c r="Q68" t="n">
        <x:v>-1.2326035017858783</x:v>
      </x:c>
    </x:row>
    <x:row r="69">
      <x:c r="A69" t="str">
        <x:v>2023-11-01</x:v>
      </x:c>
      <x:c r="B69" t="n">
        <x:v>-13.09410979668395</x:v>
      </x:c>
      <x:c r="C69" t="n">
        <x:v>10.280829095285316</x:v>
      </x:c>
      <x:c r="D69" t="n">
        <x:v>2.764356512682342</x:v>
      </x:c>
      <x:c r="E69" t="n">
        <x:v>-0.716064360868296</x:v>
      </x:c>
      <x:c r="F69" t="n">
        <x:v>10.695521754678229</x:v>
      </x:c>
      <x:c r="G69" t="n">
        <x:v>4.5</x:v>
      </x:c>
      <x:c r="H69" t="n">
        <x:v>3.133346274591186</x:v>
      </x:c>
      <x:c r="I69" t="n">
        <x:v>4.696200109</x:v>
      </x:c>
      <x:c r="J69" t="n">
        <x:v>3.2512659098611785</x:v>
      </x:c>
      <x:c r="K69" t="n">
        <x:v>-0.2999999999999998</x:v>
      </x:c>
      <x:c r="L69" t="str">
        <x:v>False</x:v>
      </x:c>
      <x:c r="M69" t="n">
        <x:v>1</x:v>
      </x:c>
      <x:c r="N69" t="str">
        <x:v>High</x:v>
      </x:c>
      <x:c r="O69" t="n">
        <x:v>-13.09410979668395</x:v>
      </x:c>
      <x:c r="P69" t="n">
        <x:v>10.280829095285316</x:v>
      </x:c>
      <x:c r="Q69" t="n">
        <x:v>2.764356512682342</x:v>
      </x:c>
    </x:row>
    <x:row r="70">
      <x:c r="A70" t="str">
        <x:v>2023-12-01</x:v>
      </x:c>
      <x:c r="B70" t="n">
        <x:v>-6.990221885225834</x:v>
      </x:c>
      <x:c r="C70" t="n">
        <x:v>1.1922833545408684</x:v>
      </x:c>
      <x:c r="D70" t="n">
        <x:v>1.3450008374849445</x:v>
      </x:c>
      <x:c r="E70" t="n">
        <x:v>-0.8749012389018818</x:v>
      </x:c>
      <x:c r="F70" t="n">
        <x:v>9.278526937142818</x:v>
      </x:c>
      <x:c r="G70" t="n">
        <x:v>4.02</x:v>
      </x:c>
      <x:c r="H70" t="n">
        <x:v>3.3159099427102934</x:v>
      </x:c>
      <x:c r="I70" t="n">
        <x:v>4.563945276</x:v>
      </x:c>
      <x:c r="J70" t="n">
        <x:v>3.133346274591186</x:v>
      </x:c>
      <x:c r="K70" t="n">
        <x:v>-0.4800000000000004</x:v>
      </x:c>
      <x:c r="L70" t="str">
        <x:v>False</x:v>
      </x:c>
      <x:c r="M70" t="n">
        <x:v>1</x:v>
      </x:c>
      <x:c r="N70" t="str">
        <x:v>High</x:v>
      </x:c>
      <x:c r="O70" t="n">
        <x:v>-6.990221885225834</x:v>
      </x:c>
      <x:c r="P70" t="n">
        <x:v>1.1922833545408684</x:v>
      </x:c>
      <x:c r="Q70" t="n">
        <x:v>1.3450008374849445</x:v>
      </x:c>
    </x:row>
    <x:row r="71">
      <x:c r="A71" t="str">
        <x:v>2024-01-01</x:v>
      </x:c>
      <x:c r="B71" t="n">
        <x:v>6.061783636355167</x:v>
      </x:c>
      <x:c r="C71" t="n">
        <x:v>-0.6788208234537851</x:v>
      </x:c>
      <x:c r="D71" t="n">
        <x:v>0.5669330118456051</x:v>
      </x:c>
      <x:c r="E71" t="n">
        <x:v>0.4426939066547453</x:v>
      </x:c>
      <x:c r="F71" t="n">
        <x:v>-4.268740089364165</x:v>
      </x:c>
      <x:c r="G71" t="n">
        <x:v>4.06</x:v>
      </x:c>
      <x:c r="H71" t="n">
        <x:v>3.0883429864855705</x:v>
      </x:c>
      <x:c r="I71" t="n">
        <x:v>4.605479434</x:v>
      </x:c>
      <x:c r="J71" t="n">
        <x:v>3.3159099427102934</x:v>
      </x:c>
      <x:c r="K71" t="n">
        <x:v>0.040000000000000036</x:v>
      </x:c>
      <x:c r="L71" t="str">
        <x:v>False</x:v>
      </x:c>
      <x:c r="M71" t="n">
        <x:v>1</x:v>
      </x:c>
      <x:c r="N71" t="str">
        <x:v>High</x:v>
      </x:c>
      <x:c r="O71" t="n">
        <x:v>6.061783636355167</x:v>
      </x:c>
      <x:c r="P71" t="n">
        <x:v>-0.6788208234537851</x:v>
      </x:c>
      <x:c r="Q71" t="n">
        <x:v>0.5669330118456051</x:v>
      </x:c>
    </x:row>
    <x:row r="72">
      <x:c r="A72" t="str">
        <x:v>2024-02-01</x:v>
      </x:c>
      <x:c r="B72" t="n">
        <x:v>2.337539693440438</x:v>
      </x:c>
      <x:c r="C72" t="n">
        <x:v>-0.1318078158852542</x:v>
      </x:c>
      <x:c r="D72" t="n">
        <x:v>-1.742468706682576</x:v>
      </x:c>
      <x:c r="E72" t="n">
        <x:v>3.272975552331636</x:v>
      </x:c>
      <x:c r="F72" t="n">
        <x:v>-1.2067181568006458</x:v>
      </x:c>
      <x:c r="G72" t="n">
        <x:v>4.21</x:v>
      </x:c>
      <x:c r="H72" t="n">
        <x:v>3.157074141648697</x:v>
      </x:c>
      <x:c r="I72" t="n">
        <x:v>4.407590907</x:v>
      </x:c>
      <x:c r="J72" t="n">
        <x:v>3.0883429864855705</x:v>
      </x:c>
      <x:c r="K72" t="n">
        <x:v>0.15000000000000036</x:v>
      </x:c>
      <x:c r="L72" t="str">
        <x:v>False</x:v>
      </x:c>
      <x:c r="M72" t="n">
        <x:v>1</x:v>
      </x:c>
      <x:c r="N72" t="str">
        <x:v>High</x:v>
      </x:c>
      <x:c r="O72" t="n">
        <x:v>2.337539693440438</x:v>
      </x:c>
      <x:c r="P72" t="n">
        <x:v>-0.1318078158852542</x:v>
      </x:c>
      <x:c r="Q72" t="n">
        <x:v>-1.742468706682576</x:v>
      </x:c>
    </x:row>
    <x:row r="73">
      <x:c r="A73" t="str">
        <x:v>2024-03-01</x:v>
      </x:c>
      <x:c r="B73" t="n">
        <x:v>4.616121123613981</x:v>
      </x:c>
      <x:c r="C73" t="n">
        <x:v>8.393212849886279</x:v>
      </x:c>
      <x:c r="D73" t="n">
        <x:v>4.407351860115671</x:v>
      </x:c>
      <x:c r="E73" t="n">
        <x:v>9.60066627007734</x:v>
      </x:c>
      <x:c r="F73" t="n">
        <x:v>6.709150706222622</x:v>
      </x:c>
      <x:c r="G73" t="n">
        <x:v>4.21</x:v>
      </x:c>
      <x:c r="H73" t="n">
        <x:v>3.4868349120836584</x:v>
      </x:c>
      <x:c r="I73" t="n">
        <x:v>4.513039611</x:v>
      </x:c>
      <x:c r="J73" t="n">
        <x:v>3.157074141648697</x:v>
      </x:c>
      <x:c r="K73" t="n">
        <x:v>0</x:v>
      </x:c>
      <x:c r="L73" t="str">
        <x:v>False</x:v>
      </x:c>
      <x:c r="M73" t="n">
        <x:v>1</x:v>
      </x:c>
      <x:c r="N73" t="str">
        <x:v>High</x:v>
      </x:c>
      <x:c r="O73" t="n">
        <x:v>4.616121123613981</x:v>
      </x:c>
      <x:c r="P73" t="n">
        <x:v>8.393212849886279</x:v>
      </x:c>
      <x:c r="Q73" t="n">
        <x:v>4.407351860115671</x:v>
      </x:c>
    </x:row>
    <x:row r="74">
      <x:c r="A74" t="str">
        <x:v>2024-04-01</x:v>
      </x:c>
      <x:c r="B74" t="n">
        <x:v>0.4343818459488613</x:v>
      </x:c>
      <x:c r="C74" t="n">
        <x:v>3.3372419617130555</x:v>
      </x:c>
      <x:c r="D74" t="n">
        <x:v>14.01273566725283</x:v>
      </x:c>
      <x:c r="E74" t="n">
        <x:v>-0.1421894377034327</x:v>
      </x:c>
      <x:c r="F74" t="n">
        <x:v>-1.4960043726639394</x:v>
      </x:c>
      <x:c r="G74" t="n">
        <x:v>4.54</x:v>
      </x:c>
      <x:c r="H74" t="n">
        <x:v>3.3607951262196734</x:v>
      </x:c>
      <x:c r="I74" t="n">
        <x:v>4.413239633</x:v>
      </x:c>
      <x:c r="J74" t="n">
        <x:v>3.4868349120836584</x:v>
      </x:c>
      <x:c r="K74" t="n">
        <x:v>0.33000000000000007</x:v>
      </x:c>
      <x:c r="L74" t="str">
        <x:v>False</x:v>
      </x:c>
      <x:c r="M74" t="n">
        <x:v>1</x:v>
      </x:c>
      <x:c r="N74" t="str">
        <x:v>High</x:v>
      </x:c>
      <x:c r="O74" t="n">
        <x:v>0.4343818459488613</x:v>
      </x:c>
      <x:c r="P74" t="n">
        <x:v>3.3372419617130555</x:v>
      </x:c>
      <x:c r="Q74" t="n">
        <x:v>14.01273566725283</x:v>
      </x:c>
    </x:row>
    <x:row r="75">
      <x:c r="A75" t="str">
        <x:v>2024-05-01</x:v>
      </x:c>
      <x:c r="B75" t="n">
        <x:v>-7.102205577533704</x:v>
      </x:c>
      <x:c r="C75" t="n">
        <x:v>1.3747054788550983</x:v>
      </x:c>
      <x:c r="D75" t="n">
        <x:v>0.9968294428281066</x:v>
      </x:c>
      <x:c r="E75" t="n">
        <x:v>-0.3421736676816667</x:v>
      </x:c>
      <x:c r="F75" t="n">
        <x:v>8.70593945710818</x:v>
      </x:c>
      <x:c r="G75" t="n">
        <x:v>4.48</x:v>
      </x:c>
      <x:c r="H75" t="n">
        <x:v>3.244278584003113</x:v>
      </x:c>
      <x:c r="I75" t="n">
        <x:v>4.31094549</x:v>
      </x:c>
      <x:c r="J75" t="n">
        <x:v>3.3607951262196734</x:v>
      </x:c>
      <x:c r="K75" t="n">
        <x:v>-0.05999999999999961</x:v>
      </x:c>
      <x:c r="L75" t="str">
        <x:v>False</x:v>
      </x:c>
      <x:c r="M75" t="n">
        <x:v>1</x:v>
      </x:c>
      <x:c r="N75" t="str">
        <x:v>High</x:v>
      </x:c>
      <x:c r="O75" t="n">
        <x:v>-7.102205577533704</x:v>
      </x:c>
      <x:c r="P75" t="n">
        <x:v>1.3747054788550983</x:v>
      </x:c>
      <x:c r="Q75" t="n">
        <x:v>0.9968294428281066</x:v>
      </x:c>
    </x:row>
    <x:row r="76">
      <x:c r="A76" t="str">
        <x:v>2024-06-01</x:v>
      </x:c>
      <x:c r="B76" t="n">
        <x:v>5.868660566454009</x:v>
      </x:c>
      <x:c r="C76" t="n">
        <x:v>0.2066403646270753</x:v>
      </x:c>
      <x:c r="D76" t="n">
        <x:v>-4.761389555156459</x:v>
      </x:c>
      <x:c r="E76" t="n">
        <x:v>-2.1995597948269</x:v>
      </x:c>
      <x:c r="F76" t="n">
        <x:v>-7.915582257516329</x:v>
      </x:c>
      <x:c r="G76" t="n">
        <x:v>4.31</x:v>
      </x:c>
      <x:c r="H76" t="n">
        <x:v>2.9702579486470926</x:v>
      </x:c>
      <x:c r="I76" t="n">
        <x:v>4.240748674</x:v>
      </x:c>
      <x:c r="J76" t="n">
        <x:v>3.244278584003113</x:v>
      </x:c>
      <x:c r="K76" t="n">
        <x:v>-0.17000000000000082</x:v>
      </x:c>
      <x:c r="L76" t="str">
        <x:v>False</x:v>
      </x:c>
      <x:c r="M76" t="n">
        <x:v>1</x:v>
      </x:c>
      <x:c r="N76" t="str">
        <x:v>High</x:v>
      </x:c>
      <x:c r="O76" t="n">
        <x:v>5.868660566454009</x:v>
      </x:c>
      <x:c r="P76" t="n">
        <x:v>0.2066403646270753</x:v>
      </x:c>
      <x:c r="Q76" t="n">
        <x:v>-4.761389555156459</x:v>
      </x:c>
    </x:row>
    <x:row r="77">
      <x:c r="A77" t="str">
        <x:v>2024-07-01</x:v>
      </x:c>
      <x:c r="B77" t="n">
        <x:v>-6.58488855486683</x:v>
      </x:c>
      <x:c r="C77" t="n">
        <x:v>4.244535416963191</x:v>
      </x:c>
      <x:c r="D77" t="n">
        <x:v>-5.249976486677344</x:v>
      </x:c>
      <x:c r="E77" t="n">
        <x:v>3.0812115479849966</x:v>
      </x:c>
      <x:c r="F77" t="n">
        <x:v>7.1520972501295965</x:v>
      </x:c>
      <x:c r="G77" t="n">
        <x:v>4.25</x:v>
      </x:c>
      <x:c r="H77" t="n">
        <x:v>2.9414757935583014</x:v>
      </x:c>
      <x:c r="I77" t="n">
        <x:v>4.182298584</x:v>
      </x:c>
      <x:c r="J77" t="n">
        <x:v>2.9702579486470926</x:v>
      </x:c>
      <x:c r="K77" t="n">
        <x:v>-0.05999999999999961</x:v>
      </x:c>
      <x:c r="L77" t="str">
        <x:v>False</x:v>
      </x:c>
      <x:c r="M77" t="n">
        <x:v>0</x:v>
      </x:c>
      <x:c r="N77" t="str">
        <x:v>Lower</x:v>
      </x:c>
      <x:c r="O77" t="n">
        <x:v>0</x:v>
      </x:c>
      <x:c r="P77" t="n">
        <x:v>0</x:v>
      </x:c>
      <x:c r="Q77" t="n">
        <x:v>0</x:v>
      </x:c>
    </x:row>
    <x:row r="78">
      <x:c r="A78" t="str">
        <x:v>2024-08-01</x:v>
      </x:c>
      <x:c r="B78" t="n">
        <x:v>-2.3785903616325377</x:v>
      </x:c>
      <x:c r="C78" t="n">
        <x:v>2.7735441511693715</x:v>
      </x:c>
      <x:c r="D78" t="n">
        <x:v>-0.3605737268218112</x:v>
      </x:c>
      <x:c r="E78" t="n">
        <x:v>-2.07059687516068</x:v>
      </x:c>
      <x:c r="F78" t="n">
        <x:v>-5.719245681182549</x:v>
      </x:c>
      <x:c r="G78" t="n">
        <x:v>3.87</x:v>
      </x:c>
      <x:c r="H78" t="n">
        <x:v>2.607144490692037</x:v>
      </x:c>
      <x:c r="I78" t="n">
        <x:v>4.1117892</x:v>
      </x:c>
      <x:c r="J78" t="n">
        <x:v>2.9414757935583014</x:v>
      </x:c>
      <x:c r="K78" t="n">
        <x:v>-0.3799999999999999</x:v>
      </x:c>
      <x:c r="L78" t="str">
        <x:v>False</x:v>
      </x:c>
      <x:c r="M78" t="n">
        <x:v>0</x:v>
      </x:c>
      <x:c r="N78" t="str">
        <x:v>Lower</x:v>
      </x:c>
      <x:c r="O78" t="n">
        <x:v>0</x:v>
      </x:c>
      <x:c r="P78" t="n">
        <x:v>0</x:v>
      </x:c>
      <x:c r="Q78" t="n">
        <x:v>0</x:v>
      </x:c>
    </x:row>
    <x:row r="79">
      <x:c r="A79" t="str">
        <x:v>2024-10-01</x:v>
      </x:c>
      <x:c r="B79" t="n">
        <x:v>-7.157359354344117</x:v>
      </x:c>
      <x:c r="C79" t="n">
        <x:v>9.804314508490531</x:v>
      </x:c>
      <x:c r="D79" t="n">
        <x:v>4.06513745161885</x:v>
      </x:c>
      <x:c r="E79" t="n">
        <x:v>1.7330257904144108</x:v>
      </x:c>
      <x:c r="F79" t="n">
        <x:v>-0.0285086997720562</x:v>
      </x:c>
      <x:c r="G79" t="n">
        <x:v>4.1</x:v>
      </x:c>
      <x:c r="H79" t="n">
        <x:v>2.578844053871343</x:v>
      </x:c>
      <x:c r="I79" t="n">
        <x:v>3.975247122</x:v>
      </x:c>
      <x:c r="J79" t="n">
        <x:v>2.4264830315416708</x:v>
      </x:c>
      <x:c r="K79" t="n">
        <x:v>0.37999999999999945</x:v>
      </x:c>
      <x:c r="L79" t="str">
        <x:v>False</x:v>
      </x:c>
      <x:c r="M79" t="n">
        <x:v>0</x:v>
      </x:c>
      <x:c r="N79" t="str">
        <x:v>Lower</x:v>
      </x:c>
      <x:c r="O79" t="n">
        <x:v>0</x:v>
      </x:c>
      <x:c r="P79" t="n">
        <x:v>0</x:v>
      </x:c>
      <x:c r="Q79" t="n">
        <x:v>0</x:v>
      </x:c>
    </x:row>
    <x:row r="80">
      <x:c r="A80" t="str">
        <x:v>2024-11-01</x:v>
      </x:c>
      <x:c r="B80" t="n">
        <x:v>-0.3007124243995407</x:v>
      </x:c>
      <x:c r="C80" t="n">
        <x:v>-2.968997092298853</x:v>
      </x:c>
      <x:c r="D80" t="n">
        <x:v>-5.401641487210185</x:v>
      </x:c>
      <x:c r="E80" t="n">
        <x:v>7.833847626361767</x:v>
      </x:c>
      <x:c r="F80" t="n">
        <x:v>8.114487400930127</x:v>
      </x:c>
      <x:c r="G80" t="n">
        <x:v>4.36</x:v>
      </x:c>
      <x:c r="H80" t="n">
        <x:v>2.719472461284833</x:v>
      </x:c>
      <x:c r="I80" t="n">
        <x:v>3.890822722</x:v>
      </x:c>
      <x:c r="J80" t="n">
        <x:v>2.578844053871343</x:v>
      </x:c>
      <x:c r="K80" t="n">
        <x:v>0.2600000000000007</x:v>
      </x:c>
      <x:c r="L80" t="str">
        <x:v>False</x:v>
      </x:c>
      <x:c r="M80" t="n">
        <x:v>0</x:v>
      </x:c>
      <x:c r="N80" t="str">
        <x:v>Lower</x:v>
      </x:c>
      <x:c r="O80" t="n">
        <x:v>0</x:v>
      </x:c>
      <x:c r="P80" t="n">
        <x:v>0</x:v>
      </x:c>
      <x:c r="Q80" t="n">
        <x:v>0</x:v>
      </x:c>
    </x:row>
    <x:row r="81">
      <x:c r="A81" t="str">
        <x:v>2025-01-01</x:v>
      </x:c>
      <x:c r="B81" t="n">
        <x:v>5.237180651169959</x:v>
      </x:c>
      <x:c r="C81" t="n">
        <x:v>5.852465186300337</x:v>
      </x:c>
      <x:c r="D81" t="n">
        <x:v>4.447983150079304</x:v>
      </x:c>
      <x:c r="E81" t="n">
        <x:v>3.16978272378452</x:v>
      </x:c>
      <x:c r="F81" t="n">
        <x:v>4.613065189252219</x:v>
      </x:c>
      <x:c r="G81" t="n">
        <x:v>4.63</x:v>
      </x:c>
      <x:c r="H81" t="n">
        <x:v>2.9909783078999608</x:v>
      </x:c>
      <x:c r="I81" t="n">
        <x:v>3.624695912</x:v>
      </x:c>
      <x:c r="J81" t="n">
        <x:v>2.870690967509981</x:v>
      </x:c>
      <x:c r="K81" t="n">
        <x:v>0.2400000000000002</x:v>
      </x:c>
      <x:c r="L81" t="str">
        <x:v>False</x:v>
      </x:c>
      <x:c r="M81" t="n">
        <x:v>0</x:v>
      </x:c>
      <x:c r="N81" t="str">
        <x:v>Lower</x:v>
      </x:c>
      <x:c r="O81" t="n">
        <x:v>0</x:v>
      </x:c>
      <x:c r="P81" t="n">
        <x:v>0</x:v>
      </x:c>
      <x:c r="Q81" t="n">
        <x:v>0</x:v>
      </x:c>
    </x:row>
    <x:row r="82">
      <x:c r="A82" t="str">
        <x:v>2025-02-01</x:v>
      </x:c>
      <x:c r="B82" t="n">
        <x:v>-4.663889697007884</x:v>
      </x:c>
      <x:c r="C82" t="n">
        <x:v>0.8640017361111196</x:v>
      </x:c>
      <x:c r="D82" t="n">
        <x:v>5.924449841587576</x:v>
      </x:c>
      <x:c r="E82" t="n">
        <x:v>3.8338784858225514</x:v>
      </x:c>
      <x:c r="F82" t="n">
        <x:v>-2.0236072636241498</x:v>
      </x:c>
      <x:c r="G82" t="n">
        <x:v>4.45</x:v>
      </x:c>
      <x:c r="H82" t="n">
        <x:v>2.8015834477613355</x:v>
      </x:c>
      <x:c r="I82" t="n">
        <x:v>3.520917355</x:v>
      </x:c>
      <x:c r="J82" t="n">
        <x:v>2.9909783078999608</x:v>
      </x:c>
      <x:c r="K82" t="n">
        <x:v>-0.17999999999999972</x:v>
      </x:c>
      <x:c r="L82" t="str">
        <x:v>False</x:v>
      </x:c>
      <x:c r="M82" t="n">
        <x:v>0</x:v>
      </x:c>
      <x:c r="N82" t="str">
        <x:v>Lower</x:v>
      </x:c>
      <x:c r="O82" t="n">
        <x:v>0</x:v>
      </x:c>
      <x:c r="P82" t="n">
        <x:v>0</x:v>
      </x:c>
      <x:c r="Q82" t="n">
        <x:v>0</x:v>
      </x:c>
    </x:row>
    <x:row r="83">
      <x:c r="A83" t="str">
        <x:v>2025-03-01</x:v>
      </x:c>
      <x:c r="B83" t="n">
        <x:v>2.13172663581338</x:v>
      </x:c>
      <x:c r="C83" t="n">
        <x:v>10.081782116372494</x:v>
      </x:c>
      <x:c r="D83" t="n">
        <x:v>11.197249395912978</x:v>
      </x:c>
      <x:c r="E83" t="n">
        <x:v>2.692293370399379</x:v>
      </x:c>
      <x:c r="F83" t="n">
        <x:v>-3.6316704091423513</x:v>
      </x:c>
      <x:c r="G83" t="n">
        <x:v>4.28</x:v>
      </x:c>
      <x:c r="H83" t="n">
        <x:v>2.381981462805549</x:v>
      </x:c>
      <x:c r="I83" t="n">
        <x:v>3.265924267</x:v>
      </x:c>
      <x:c r="J83" t="n">
        <x:v>2.8015834477613355</x:v>
      </x:c>
      <x:c r="K83" t="n">
        <x:v>-0.16999999999999993</x:v>
      </x:c>
      <x:c r="L83" t="str">
        <x:v>False</x:v>
      </x:c>
      <x:c r="M83" t="n">
        <x:v>0</x:v>
      </x:c>
      <x:c r="N83" t="str">
        <x:v>Lower</x:v>
      </x:c>
      <x:c r="O83" t="n">
        <x:v>0</x:v>
      </x:c>
      <x:c r="P83" t="n">
        <x:v>0</x:v>
      </x:c>
      <x:c r="Q83" t="n">
        <x:v>0</x:v>
      </x:c>
    </x:row>
    <x:row r="84">
      <x:c r="A84" t="str">
        <x:v>2025-04-01</x:v>
      </x:c>
      <x:c r="B84" t="n">
        <x:v>-15.547229413981023</x:v>
      </x:c>
      <x:c r="C84" t="n">
        <x:v>5.8345058384461135</x:v>
      </x:c>
      <x:c r="D84" t="n">
        <x:v>-9.1633474082618</x:v>
      </x:c>
      <x:c r="E84" t="n">
        <x:v>-13.185823265606189</x:v>
      </x:c>
      <x:c r="F84" t="n">
        <x:v>0.7640964944324313</x:v>
      </x:c>
      <x:c r="G84" t="n">
        <x:v>4.28</x:v>
      </x:c>
      <x:c r="H84" t="n">
        <x:v>2.32538823025783</x:v>
      </x:c>
      <x:c r="I84" t="n">
        <x:v>3.178169333</x:v>
      </x:c>
      <x:c r="J84" t="n">
        <x:v>2.381981462805549</x:v>
      </x:c>
      <x:c r="K84" t="n">
        <x:v>0</x:v>
      </x:c>
      <x:c r="L84" t="str">
        <x:v>False</x:v>
      </x:c>
      <x:c r="M84" t="n">
        <x:v>0</x:v>
      </x:c>
      <x:c r="N84" t="str">
        <x:v>Lower</x:v>
      </x:c>
      <x:c r="O84" t="n">
        <x:v>0</x:v>
      </x:c>
      <x:c r="P84" t="n">
        <x:v>0</x:v>
      </x:c>
      <x:c r="Q84" t="n">
        <x:v>0</x:v>
      </x:c>
    </x:row>
    <x:row r="85">
      <x:c r="A85" t="str">
        <x:v>2025-05-01</x:v>
      </x:c>
      <x:c r="B85" t="n">
        <x:v>1.235745575401337</x:v>
      </x:c>
      <x:c r="C85" t="n">
        <x:v>-0.4871436507186133</x:v>
      </x:c>
      <x:c r="D85" t="n">
        <x:v>2.028513398444609</x:v>
      </x:c>
      <x:c r="E85" t="n">
        <x:v>1.2794860731428548</x:v>
      </x:c>
      <x:c r="F85" t="n">
        <x:v>6.654838972429289</x:v>
      </x:c>
      <x:c r="G85" t="n">
        <x:v>4.42</x:v>
      </x:c>
      <x:c r="H85" t="n">
        <x:v>2.3772651073680877</x:v>
      </x:c>
      <x:c r="I85" t="n">
        <x:v>3.167989734</x:v>
      </x:c>
      <x:c r="J85" t="n">
        <x:v>2.32538823025783</x:v>
      </x:c>
      <x:c r="K85" t="n">
        <x:v>0.13999999999999968</x:v>
      </x:c>
      <x:c r="L85" t="str">
        <x:v>False</x:v>
      </x:c>
      <x:c r="M85" t="n">
        <x:v>0</x:v>
      </x:c>
      <x:c r="N85" t="str">
        <x:v>Lower</x:v>
      </x:c>
      <x:c r="O85" t="n">
        <x:v>0</x:v>
      </x:c>
      <x:c r="P85" t="n">
        <x:v>0</x:v>
      </x:c>
      <x:c r="Q85" t="n">
        <x:v>0</x:v>
      </x:c>
    </x:row>
    <x:row r="86">
      <x:c r="A86" t="str">
        <x:v>2025-07-01</x:v>
      </x:c>
      <x:c r="B86" t="n">
        <x:v>13.505472687544296</x:v>
      </x:c>
      <x:c r="C86" t="n">
        <x:v>0.1307442900606581</x:v>
      </x:c>
      <x:c r="D86" t="n">
        <x:v>-6.921010556523521</x:v>
      </x:c>
      <x:c r="E86" t="n">
        <x:v>3.666360396180801</x:v>
      </x:c>
      <x:c r="F86" t="n">
        <x:v>9.224690627347163</x:v>
      </x:c>
      <x:c r="G86" t="n">
        <x:v>4.39</x:v>
      </x:c>
      <x:c r="H86" t="n">
        <x:v>2.742618052167134</x:v>
      </x:c>
      <x:c r="I86" t="n">
        <x:v>3.427070021</x:v>
      </x:c>
      <x:c r="J86" t="n">
        <x:v>2.680453865910226</x:v>
      </x:c>
      <x:c r="K86" t="n">
        <x:v>0.009999999999999787</x:v>
      </x:c>
      <x:c r="L86" t="str">
        <x:v>False</x:v>
      </x:c>
      <x:c r="M86" t="n">
        <x:v>0</x:v>
      </x:c>
      <x:c r="N86" t="str">
        <x:v>Lower</x:v>
      </x:c>
      <x:c r="O86" t="n">
        <x:v>0</x:v>
      </x:c>
      <x:c r="P86" t="n">
        <x:v>0</x:v>
      </x:c>
      <x:c r="Q86" t="n">
        <x:v>0</x:v>
      </x:c>
    </x:row>
    <x:row r="87">
      <x:c r="A87" t="str">
        <x:v>2025-08-01</x:v>
      </x:c>
      <x:c r="B87" t="n">
        <x:v>-6.080237290688673</x:v>
      </x:c>
      <x:c r="C87" t="n">
        <x:v>5.4809912145106665</x:v>
      </x:c>
      <x:c r="D87" t="n">
        <x:v>4.341293612210118</x:v>
      </x:c>
      <x:c r="E87" t="n">
        <x:v>3.646371411331817</x:v>
      </x:c>
      <x:c r="F87" t="n">
        <x:v>12.288603290339095</x:v>
      </x:c>
      <x:c r="G87" t="n">
        <x:v>4.26</x:v>
      </x:c>
      <x:c r="H87" t="n">
        <x:v>2.9385917430316155</x:v>
      </x:c>
      <x:c r="I87" t="n">
        <x:v>3.430945316</x:v>
      </x:c>
      <x:c r="J87" t="n">
        <x:v>2.742618052167134</x:v>
      </x:c>
      <x:c r="K87" t="n">
        <x:v>-0.1299999999999999</x:v>
      </x:c>
      <x:c r="L87" t="str">
        <x:v>False</x:v>
      </x:c>
      <x:c r="M87" t="n">
        <x:v>0</x:v>
      </x:c>
      <x:c r="N87" t="str">
        <x:v>Lower</x:v>
      </x:c>
      <x:c r="O87" t="n">
        <x:v>0</x:v>
      </x:c>
      <x:c r="P87" t="n">
        <x:v>0</x:v>
      </x:c>
      <x:c r="Q87" t="n">
        <x:v>0</x:v>
      </x:c>
    </x:row>
    <x:row r="88">
      <x:c r="A88" t="str">
        <x:v>2025-09-01</x:v>
      </x:c>
      <x:c r="B88" t="n">
        <x:v>-1.6148063111621314</x:v>
      </x:c>
      <x:c r="C88" t="n">
        <x:v>10.567985226599852</x:v>
      </x:c>
      <x:c r="D88" t="n">
        <x:v>6.340599458778984</x:v>
      </x:c>
      <x:c r="E88" t="n">
        <x:v>-1.161638401831666</x:v>
      </x:c>
      <x:c r="F88" t="n">
        <x:v>13.190818546081127</x:v>
      </x:c>
      <x:c r="G88" t="n">
        <x:v>4.12</x:v>
      </x:c>
      <x:c r="H88" t="n">
        <x:v>3.022571584713329</x:v>
      </x:c>
      <x:c r="I88" t="n">
        <x:v>3.322171495</x:v>
      </x:c>
      <x:c r="J88" t="n">
        <x:v>2.9385917430316155</x:v>
      </x:c>
      <x:c r="K88" t="n">
        <x:v>-0.13999999999999968</x:v>
      </x:c>
      <x:c r="L88" t="str">
        <x:v>False</x:v>
      </x:c>
      <x:c r="M88" t="n">
        <x:v>0</x:v>
      </x:c>
      <x:c r="N88" t="str">
        <x:v>Lower</x:v>
      </x:c>
      <x:c r="O88" t="n">
        <x:v>0</x:v>
      </x:c>
      <x:c r="P88" t="n">
        <x:v>0</x:v>
      </x:c>
      <x:c r="Q88" t="n">
        <x:v>0</x:v>
      </x:c>
    </x:row>
    <x:row r="89">
      <x:c r="A89" t="str">
        <x:v>2025-11-01</x:v>
      </x:c>
      <x:c r="B89" t="n">
        <x:v>-2.8738265570231847</x:v>
      </x:c>
      <x:c r="C89" t="n">
        <x:v>5.928879925935049</x:v>
      </x:c>
      <x:c r="D89" t="n">
        <x:v>2.3689737942411027</x:v>
      </x:c>
      <x:c r="E89" t="n">
        <x:v>2.632478773684599</x:v>
      </x:c>
      <x:c r="F89" t="n">
        <x:v>0.5176592584057893</x:v>
      </x:c>
      <x:c r="G89" t="n">
        <x:v>4.09</x:v>
      </x:c>
      <x:c r="H89" t="n">
        <x:v>2.6964439164939518</x:v>
      </x:c>
      <x:c r="I89" t="n">
        <x:v>2.954815062</x:v>
      </x:c>
      <x:c r="J89" t="n">
        <x:v>3.022571584713329</x:v>
      </x:c>
      <x:c r="K89" t="n">
        <x:v>-0.03000000000000025</x:v>
      </x:c>
      <x:c r="L89" t="str">
        <x:v>False</x:v>
      </x:c>
      <x:c r="M89" t="n">
        <x:v>1</x:v>
      </x:c>
      <x:c r="N89" t="str">
        <x:v>High</x:v>
      </x:c>
      <x:c r="O89" t="n">
        <x:v>-2.8738265570231847</x:v>
      </x:c>
      <x:c r="P89" t="n">
        <x:v>5.928879925935049</x:v>
      </x:c>
      <x:c r="Q89" t="n">
        <x:v>2.3689737942411027</x:v>
      </x:c>
    </x:row>
    <x:row r="90">
      <x:c r="A90" t="str">
        <x:v>2025-12-01</x:v>
      </x:c>
      <x:c r="B90" t="n">
        <x:v>-3.718358007040412</x:v>
      </x:c>
      <x:c r="C90" t="n">
        <x:v>2.543685796100004</x:v>
      </x:c>
      <x:c r="D90" t="n">
        <x:v>8.571978730240293</x:v>
      </x:c>
      <x:c r="E90" t="n">
        <x:v>-1.138749728250377</x:v>
      </x:c>
      <x:c r="F90" t="n">
        <x:v>6.715413743967624</x:v>
      </x:c>
      <x:c r="G90" t="n">
        <x:v>4.14</x:v>
      </x:c>
      <x:c r="H90" t="n">
        <x:v>2.653304114557753</x:v>
      </x:c>
      <x:c r="I90" t="n">
        <x:v>3.006319158</x:v>
      </x:c>
      <x:c r="J90" t="n">
        <x:v>2.6964439164939518</x:v>
      </x:c>
      <x:c r="K90" t="n">
        <x:v>0.04999999999999982</x:v>
      </x:c>
      <x:c r="L90" t="str">
        <x:v>False</x:v>
      </x:c>
      <x:c r="M90" t="n">
        <x:v>0</x:v>
      </x:c>
      <x:c r="N90" t="str">
        <x:v>Lower</x:v>
      </x:c>
      <x:c r="O90" t="n">
        <x:v>0</x:v>
      </x:c>
      <x:c r="P90" t="n">
        <x:v>0</x:v>
      </x:c>
      <x:c r="Q90" t="n">
        <x:v>0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15" hidden="0" customWidth="1"/>
    <x:col min="3" max="3" width="15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34" hidden="0" customWidth="1"/>
  </x:cols>
  <x:sheetData>
    <x:row r="1">
      <x:c r="A1" s="42" t="str">
        <x:v>Relationship</x:v>
      </x:c>
      <x:c r="B1" s="42" t="str">
        <x:v>Dependent</x:v>
      </x:c>
      <x:c r="C1" s="42" t="str">
        <x:v>Commodity</x:v>
      </x:c>
      <x:c r="D1" s="42" t="str">
        <x:v>Lower beta</x:v>
      </x:c>
      <x:c r="E1" s="42" t="str">
        <x:v>High beta</x:v>
      </x:c>
      <x:c r="F1" s="42" t="str">
        <x:v>Difference</x:v>
      </x:c>
      <x:c r="G1" s="42" t="str">
        <x:v>HAC p-value</x:v>
      </x:c>
      <x:c r="H1" s="42" t="str">
        <x:v>R-squared</x:v>
      </x:c>
      <x:c r="I1" s="42" t="str">
        <x:v>Observations</x:v>
      </x:c>
      <x:c r="J1" s="42" t="str">
        <x:v>Conclusion</x:v>
      </x:c>
    </x:row>
    <x:row r="2">
      <x:c r="A2" s="43" t="str">
        <x:v>Brent → energy equities</x:v>
      </x:c>
      <x:c r="B2" s="43" t="str">
        <x:v>EnergyETF</x:v>
      </x:c>
      <x:c r="C2" s="43" t="str">
        <x:v>Brent</x:v>
      </x:c>
      <x:c r="D2" s="54" t="n">
        <x:v>-0.03012554471511312</x:v>
      </x:c>
      <x:c r="E2" s="54" t="n">
        <x:v>0.49294804160745626</x:v>
      </x:c>
      <x:c r="F2" s="54" t="n">
        <x:v>0.5230735863225694</x:v>
      </x:c>
      <x:c r="G2" s="54" t="n">
        <x:v>0.015558761377137008</x:v>
      </x:c>
      <x:c r="H2" s="54" t="n">
        <x:v>0.15398517600705086</x:v>
      </x:c>
      <x:c r="I2" s="43" t="n">
        <x:v>89</x:v>
      </x:c>
      <x:c r="J2" s="43" t="str">
        <x:v>Robust positive regime difference</x:v>
      </x:c>
    </x:row>
    <x:row r="3">
      <x:c r="A3" s="43" t="str">
        <x:v>Gold → mining equities</x:v>
      </x:c>
      <x:c r="B3" s="43" t="str">
        <x:v>MiningETF</x:v>
      </x:c>
      <x:c r="C3" s="43" t="str">
        <x:v>Gold</x:v>
      </x:c>
      <x:c r="D3" s="54" t="n">
        <x:v>0.2976915048579152</x:v>
      </x:c>
      <x:c r="E3" s="54" t="n">
        <x:v>0.5164566986399638</x:v>
      </x:c>
      <x:c r="F3" s="54" t="n">
        <x:v>0.21876519378204862</x:v>
      </x:c>
      <x:c r="G3" s="54" t="n">
        <x:v>0.6802821470607383</x:v>
      </x:c>
      <x:c r="H3" s="54" t="n">
        <x:v>0.27065738024647057</x:v>
      </x:c>
      <x:c r="I3" s="43" t="n">
        <x:v>89</x:v>
      </x:c>
      <x:c r="J3" s="43" t="str">
        <x:v>No reliable regime difference</x:v>
      </x:c>
    </x:row>
    <x:row r="4">
      <x:c r="A4" s="43" t="str">
        <x:v>Copper → mining equities</x:v>
      </x:c>
      <x:c r="B4" s="43" t="str">
        <x:v>MiningETF</x:v>
      </x:c>
      <x:c r="C4" s="43" t="str">
        <x:v>Copper</x:v>
      </x:c>
      <x:c r="D4" s="54" t="n">
        <x:v>0.42847427834935725</x:v>
      </x:c>
      <x:c r="E4" s="54" t="n">
        <x:v>0.7565361293971229</x:v>
      </x:c>
      <x:c r="F4" s="54" t="n">
        <x:v>0.32806185104776564</x:v>
      </x:c>
      <x:c r="G4" s="54" t="n">
        <x:v>0.35529841364744574</x:v>
      </x:c>
      <x:c r="H4" s="54" t="n">
        <x:v>0.27065738024647057</x:v>
      </x:c>
      <x:c r="I4" s="43" t="n">
        <x:v>89</x:v>
      </x:c>
      <x:c r="J4" s="43" t="str">
        <x:v>Positive association; regime difference imprecise</x:v>
      </x:c>
    </x:row>
    <x:row r="5">
      <x:c r="A5" s="43"/>
      <x:c r="B5" s="43"/>
      <x:c r="C5" s="43"/>
      <x:c r="D5" s="43"/>
      <x:c r="E5" s="43"/>
      <x:c r="F5" s="43"/>
      <x:c r="G5" s="43"/>
      <x:c r="H5" s="43"/>
      <x:c r="I5" s="43"/>
      <x:c r="J5" s="43"/>
    </x:row>
    <x:row r="6">
      <x:c r="A6" s="42" t="str">
        <x:v>Interpretation notes</x:v>
      </x:c>
      <x:c r="B6" s="42" t="str"/>
      <x:c r="C6" s="42" t="str"/>
      <x:c r="D6" s="42" t="str"/>
      <x:c r="E6" s="42" t="str"/>
      <x:c r="F6" s="42" t="str"/>
      <x:c r="G6" s="42" t="str"/>
      <x:c r="H6" s="42" t="str"/>
      <x:c r="I6" s="42" t="str"/>
      <x:c r="J6" s="42" t="str"/>
    </x:row>
    <x:row r="7">
      <x:c r="A7" s="43" t="str">
        <x:v>Brent</x:v>
      </x:c>
      <x:c r="B7" s="43" t="str">
        <x:v>The high-minus-lower inflation interaction is positive and significant at the primary threshold.</x:v>
      </x:c>
      <x:c r="C7" s="43" t="str"/>
      <x:c r="D7" s="43" t="str"/>
      <x:c r="E7" s="43" t="str"/>
      <x:c r="F7" s="43" t="str"/>
      <x:c r="G7" s="43" t="str"/>
      <x:c r="H7" s="43" t="str"/>
      <x:c r="I7" s="43" t="str"/>
      <x:c r="J7" s="43" t="str"/>
    </x:row>
    <x:row r="8">
      <x:c r="A8" s="43" t="str">
        <x:v>Gold</x:v>
      </x:c>
      <x:c r="B8" s="43" t="str">
        <x:v>The original claim of a statistically reliable high-inflation sensitivity increase is withdrawn.</x:v>
      </x:c>
      <x:c r="C8" s="43" t="str"/>
      <x:c r="D8" s="43" t="str"/>
      <x:c r="E8" s="43" t="str"/>
      <x:c r="F8" s="43" t="str"/>
      <x:c r="G8" s="43" t="str"/>
      <x:c r="H8" s="43" t="str"/>
      <x:c r="I8" s="43" t="str"/>
      <x:c r="J8" s="43" t="str"/>
    </x:row>
    <x:row r="9">
      <x:c r="A9" s="43" t="str">
        <x:v>Copper</x:v>
      </x:c>
      <x:c r="B9" s="43" t="str">
        <x:v>Copper is positively associated with XME, but the regime difference is not precise at the 3% threshold.</x:v>
      </x:c>
      <x:c r="C9" s="43" t="str"/>
      <x:c r="D9" s="43" t="str"/>
      <x:c r="E9" s="43" t="str"/>
      <x:c r="F9" s="43" t="str"/>
      <x:c r="G9" s="43" t="str"/>
      <x:c r="H9" s="43" t="str"/>
      <x:c r="I9" s="43" t="str"/>
      <x:c r="J9" s="43" t="str"/>
    </x:row>
    <x:row r="10">
      <x:c r="A10" s="43" t="str">
        <x:v>Causality</x:v>
      </x:c>
      <x:c r="B10" s="43" t="str">
        <x:v>The regressions identify conditional associations, not causal effects.</x:v>
      </x:c>
      <x:c r="C10" s="43" t="str"/>
      <x:c r="D10" s="43" t="str"/>
      <x:c r="E10" s="43" t="str"/>
      <x:c r="F10" s="43" t="str"/>
      <x:c r="G10" s="43" t="str"/>
      <x:c r="H10" s="43" t="str"/>
      <x:c r="I10" s="43" t="str"/>
      <x:c r="J10" s="43" t="str"/>
    </x:row>
    <x:row r="11">
      <x:c r="A11" s="43" t="str">
        <x:v>Data</x:v>
      </x:c>
      <x:c r="B11" s="43" t="str">
        <x:v>The retained dataset contains returns rather than original adjusted-close prices.</x:v>
      </x:c>
      <x:c r="C11" s="43" t="str"/>
      <x:c r="D11" s="43" t="str"/>
      <x:c r="E11" s="43" t="str"/>
      <x:c r="F11" s="43" t="str"/>
      <x:c r="G11" s="43" t="str"/>
      <x:c r="H11" s="43" t="str"/>
      <x:c r="I11" s="43" t="str"/>
      <x:c r="J11" s="43" t="str"/>
    </x:row>
    <x:row r="12">
      <x:c r="A12" s="43" t="str">
        <x:v>Inference</x:v>
      </x:c>
      <x:c r="B12" s="43" t="str">
        <x:v>Standard errors are HAC/Newey-West with three lags.</x:v>
      </x:c>
      <x:c r="C12" s="43" t="str"/>
      <x:c r="D12" s="43" t="str"/>
      <x:c r="E12" s="43" t="str"/>
      <x:c r="F12" s="43" t="str"/>
      <x:c r="G12" s="43" t="str"/>
      <x:c r="H12" s="43" t="str"/>
      <x:c r="I12" s="43" t="str"/>
      <x:c r="J12" s="43" t="str"/>
    </x:row>
  </x:sheetData>
  <x:mergeCells>
    <x:mergeCell ref="B7:J7"/>
    <x:mergeCell ref="B8:J8"/>
    <x:mergeCell ref="B9:J9"/>
    <x:mergeCell ref="B10:J10"/>
    <x:mergeCell ref="B11:J11"/>
    <x:mergeCell ref="B12:J12"/>
  </x:mergeCells>
  <x:conditionalFormatting sqref="G2:G4">
    <x:cfRule type="cellIs" dxfId="2" priority="1" operator="lessThan">
      <x:formula>0.05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8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>
      <x:c r="A1" s="16" t="str">
        <x:v>Threshold</x:v>
      </x:c>
      <x:c r="B1" s="16" t="str">
        <x:v>Relationship</x:v>
      </x:c>
      <x:c r="C1" s="16" t="str">
        <x:v>Lower beta</x:v>
      </x:c>
      <x:c r="D1" s="16" t="str">
        <x:v>High beta</x:v>
      </x:c>
      <x:c r="E1" s="16" t="str">
        <x:v>Difference</x:v>
      </x:c>
      <x:c r="F1" s="16" t="str">
        <x:v>HAC p-value</x:v>
      </x:c>
      <x:c r="G1" s="16" t="str">
        <x:v>High observations</x:v>
      </x:c>
      <x:c r="H1" s="16" t="str">
        <x:v>Lower observations</x:v>
      </x:c>
    </x:row>
    <x:row r="2">
      <x:c r="A2" s="48" t="n">
        <x:v>2.68</x:v>
      </x:c>
      <x:c r="B2" t="str">
        <x:v>Brent → energy equities</x:v>
      </x:c>
      <x:c r="C2" s="22" t="n">
        <x:v>-0.06701424397774244</x:v>
      </x:c>
      <x:c r="D2" s="22" t="n">
        <x:v>0.4419783562527204</x:v>
      </x:c>
      <x:c r="E2" s="22" t="n">
        <x:v>0.5089926002304629</x:v>
      </x:c>
      <x:c r="F2" s="22" t="n">
        <x:v>0.020224767288753057</x:v>
      </x:c>
      <x:c r="G2" t="n">
        <x:v>46</x:v>
      </x:c>
      <x:c r="H2" t="n">
        <x:v>43</x:v>
      </x:c>
    </x:row>
    <x:row r="3">
      <x:c r="A3" s="48" t="n">
        <x:v>2.68</x:v>
      </x:c>
      <x:c r="B3" t="str">
        <x:v>Gold → mining equities</x:v>
      </x:c>
      <x:c r="C3" s="22" t="n">
        <x:v>0.2690736799188441</x:v>
      </x:c>
      <x:c r="D3" s="22" t="n">
        <x:v>0.6328932353482102</x:v>
      </x:c>
      <x:c r="E3" s="22" t="n">
        <x:v>0.3638195554293661</x:v>
      </x:c>
      <x:c r="F3" s="22" t="n">
        <x:v>0.46390187074805034</x:v>
      </x:c>
      <x:c r="G3" t="n">
        <x:v>46</x:v>
      </x:c>
      <x:c r="H3" t="n">
        <x:v>43</x:v>
      </x:c>
    </x:row>
    <x:row r="4">
      <x:c r="A4" s="48" t="n">
        <x:v>2.68</x:v>
      </x:c>
      <x:c r="B4" t="str">
        <x:v>Copper → mining equities</x:v>
      </x:c>
      <x:c r="C4" s="22" t="n">
        <x:v>0.6238225619475494</x:v>
      </x:c>
      <x:c r="D4" s="22" t="n">
        <x:v>0.47590884194712635</x:v>
      </x:c>
      <x:c r="E4" s="22" t="n">
        <x:v>-0.14791372000042302</x:v>
      </x:c>
      <x:c r="F4" s="22" t="n">
        <x:v>0.645900361811582</x:v>
      </x:c>
      <x:c r="G4" t="n">
        <x:v>46</x:v>
      </x:c>
      <x:c r="H4" t="n">
        <x:v>43</x:v>
      </x:c>
    </x:row>
    <x:row r="5">
      <x:c r="A5" s="48" t="n">
        <x:v>3</x:v>
      </x:c>
      <x:c r="B5" t="str">
        <x:v>Brent → energy equities</x:v>
      </x:c>
      <x:c r="C5" s="22" t="n">
        <x:v>-0.03012554471511312</x:v>
      </x:c>
      <x:c r="D5" s="22" t="n">
        <x:v>0.49294804160745626</x:v>
      </x:c>
      <x:c r="E5" s="22" t="n">
        <x:v>0.5230735863225694</x:v>
      </x:c>
      <x:c r="F5" s="22" t="n">
        <x:v>0.015558761377137008</x:v>
      </x:c>
      <x:c r="G5" t="n">
        <x:v>35</x:v>
      </x:c>
      <x:c r="H5" t="n">
        <x:v>54</x:v>
      </x:c>
    </x:row>
    <x:row r="6">
      <x:c r="A6" s="48" t="n">
        <x:v>3</x:v>
      </x:c>
      <x:c r="B6" t="str">
        <x:v>Gold → mining equities</x:v>
      </x:c>
      <x:c r="C6" s="22" t="n">
        <x:v>0.2976915048579152</x:v>
      </x:c>
      <x:c r="D6" s="22" t="n">
        <x:v>0.5164566986399638</x:v>
      </x:c>
      <x:c r="E6" s="22" t="n">
        <x:v>0.21876519378204862</x:v>
      </x:c>
      <x:c r="F6" s="22" t="n">
        <x:v>0.6802821470607383</x:v>
      </x:c>
      <x:c r="G6" t="n">
        <x:v>35</x:v>
      </x:c>
      <x:c r="H6" t="n">
        <x:v>54</x:v>
      </x:c>
    </x:row>
    <x:row r="7">
      <x:c r="A7" s="48" t="n">
        <x:v>3</x:v>
      </x:c>
      <x:c r="B7" t="str">
        <x:v>Copper → mining equities</x:v>
      </x:c>
      <x:c r="C7" s="22" t="n">
        <x:v>0.42847427834935725</x:v>
      </x:c>
      <x:c r="D7" s="22" t="n">
        <x:v>0.7565361293971229</x:v>
      </x:c>
      <x:c r="E7" s="22" t="n">
        <x:v>0.32806185104776564</x:v>
      </x:c>
      <x:c r="F7" s="22" t="n">
        <x:v>0.35529841364744574</x:v>
      </x:c>
      <x:c r="G7" t="n">
        <x:v>35</x:v>
      </x:c>
      <x:c r="H7" t="n">
        <x:v>54</x:v>
      </x:c>
    </x:row>
    <x:row r="8">
      <x:c r="A8" s="48" t="n">
        <x:v>3.5</x:v>
      </x:c>
      <x:c r="B8" t="str">
        <x:v>Brent → energy equities</x:v>
      </x:c>
      <x:c r="C8" s="22" t="n">
        <x:v>0.00047504861155847893</x:v>
      </x:c>
      <x:c r="D8" s="22" t="n">
        <x:v>0.5540685459060287</x:v>
      </x:c>
      <x:c r="E8" s="22" t="n">
        <x:v>0.5535934972944703</x:v>
      </x:c>
      <x:c r="F8" s="22" t="n">
        <x:v>0.017244471512147554</x:v>
      </x:c>
      <x:c r="G8" t="n">
        <x:v>24</x:v>
      </x:c>
      <x:c r="H8" t="n">
        <x:v>65</x:v>
      </x:c>
    </x:row>
    <x:row r="9">
      <x:c r="A9" s="48" t="n">
        <x:v>3.5</x:v>
      </x:c>
      <x:c r="B9" t="str">
        <x:v>Gold → mining equities</x:v>
      </x:c>
      <x:c r="C9" s="22" t="n">
        <x:v>0.344013315719955</x:v>
      </x:c>
      <x:c r="D9" s="22" t="n">
        <x:v>0.22101936475437234</x:v>
      </x:c>
      <x:c r="E9" s="22" t="n">
        <x:v>-0.12299395096558269</x:v>
      </x:c>
      <x:c r="F9" s="22" t="n">
        <x:v>0.8370481904211419</x:v>
      </x:c>
      <x:c r="G9" t="n">
        <x:v>24</x:v>
      </x:c>
      <x:c r="H9" t="n">
        <x:v>65</x:v>
      </x:c>
    </x:row>
    <x:row r="10">
      <x:c r="A10" s="48" t="n">
        <x:v>3.5</x:v>
      </x:c>
      <x:c r="B10" t="str">
        <x:v>Copper → mining equities</x:v>
      </x:c>
      <x:c r="C10" s="22" t="n">
        <x:v>0.4234550608406704</x:v>
      </x:c>
      <x:c r="D10" s="22" t="n">
        <x:v>1.132142676642617</x:v>
      </x:c>
      <x:c r="E10" s="22" t="n">
        <x:v>0.7086876158019466</x:v>
      </x:c>
      <x:c r="F10" s="22" t="n">
        <x:v>0.02239917462507681</x:v>
      </x:c>
      <x:c r="G10" t="n">
        <x:v>24</x:v>
      </x:c>
      <x:c r="H10" t="n">
        <x:v>65</x:v>
      </x:c>
    </x:row>
    <x:row r="11">
      <x:c r="A11" s="48" t="n">
        <x:v>4</x:v>
      </x:c>
      <x:c r="B11" t="str">
        <x:v>Brent → energy equities</x:v>
      </x:c>
      <x:c r="C11" s="22" t="n">
        <x:v>0.001776709078091964</x:v>
      </x:c>
      <x:c r="D11" s="22" t="n">
        <x:v>0.5894867573051996</x:v>
      </x:c>
      <x:c r="E11" s="22" t="n">
        <x:v>0.5877100482271077</x:v>
      </x:c>
      <x:c r="F11" s="22" t="n">
        <x:v>0.010230838763206889</x:v>
      </x:c>
      <x:c r="G11" t="n">
        <x:v>23</x:v>
      </x:c>
      <x:c r="H11" t="n">
        <x:v>66</x:v>
      </x:c>
    </x:row>
    <x:row r="12">
      <x:c r="A12" s="48" t="n">
        <x:v>4</x:v>
      </x:c>
      <x:c r="B12" t="str">
        <x:v>Gold → mining equities</x:v>
      </x:c>
      <x:c r="C12" s="22" t="n">
        <x:v>0.3356690714266985</x:v>
      </x:c>
      <x:c r="D12" s="22" t="n">
        <x:v>0.17585294429737394</x:v>
      </x:c>
      <x:c r="E12" s="22" t="n">
        <x:v>-0.15981612712932455</x:v>
      </x:c>
      <x:c r="F12" s="22" t="n">
        <x:v>0.8048396718018095</x:v>
      </x:c>
      <x:c r="G12" t="n">
        <x:v>23</x:v>
      </x:c>
      <x:c r="H12" t="n">
        <x:v>66</x:v>
      </x:c>
    </x:row>
    <x:row r="13">
      <x:c r="A13" s="48" t="n">
        <x:v>4</x:v>
      </x:c>
      <x:c r="B13" t="str">
        <x:v>Copper → mining equities</x:v>
      </x:c>
      <x:c r="C13" s="22" t="n">
        <x:v>0.4210309855762266</x:v>
      </x:c>
      <x:c r="D13" s="22" t="n">
        <x:v>1.1515997345647184</x:v>
      </x:c>
      <x:c r="E13" s="22" t="n">
        <x:v>0.7305687489884919</x:v>
      </x:c>
      <x:c r="F13" s="22" t="n">
        <x:v>0.027358546933531215</x:v>
      </x:c>
      <x:c r="G13" t="n">
        <x:v>23</x:v>
      </x:c>
      <x:c r="H13" t="n">
        <x:v>66</x:v>
      </x:c>
    </x:row>
  </x:sheetData>
  <x:conditionalFormatting sqref="F2:F13">
    <x:cfRule type="cellIs" dxfId="3" priority="1" operator="lessThan">
      <x:formula>0.05</x:formula>
    </x:cfRule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2" hidden="0" customWidth="1"/>
    <x:col min="3" max="3" width="60" hidden="0" customWidth="1"/>
  </x:cols>
  <x:sheetData>
    <x:row r="1">
      <x:c r="A1" s="42" t="str">
        <x:v>Series / file</x:v>
      </x:c>
      <x:c r="B1" s="42" t="str">
        <x:v>Purpose</x:v>
      </x:c>
      <x:c r="C1" s="42" t="str">
        <x:v>Source URL or note</x:v>
      </x:c>
    </x:row>
    <x:row r="2">
      <x:c r="A2" s="43" t="str">
        <x:v>XLE</x:v>
      </x:c>
      <x:c r="B2" s="43" t="str">
        <x:v>US energy-equity proxy</x:v>
      </x:c>
      <x:c r="C2" s="43" t="str">
        <x:v>https://finance.yahoo.com/quote/XLE/</x:v>
      </x:c>
    </x:row>
    <x:row r="3">
      <x:c r="A3" s="43" t="str">
        <x:v>XME</x:v>
      </x:c>
      <x:c r="B3" s="43" t="str">
        <x:v>US metals-and-mining equity proxy</x:v>
      </x:c>
      <x:c r="C3" s="43" t="str">
        <x:v>https://finance.yahoo.com/quote/XME/</x:v>
      </x:c>
    </x:row>
    <x:row r="4">
      <x:c r="A4" s="43" t="str">
        <x:v>Brent futures</x:v>
      </x:c>
      <x:c r="B4" s="43" t="str">
        <x:v>Oil-price proxy</x:v>
      </x:c>
      <x:c r="C4" s="43" t="str">
        <x:v>https://finance.yahoo.com/quote/BZ%3DF/</x:v>
      </x:c>
    </x:row>
    <x:row r="5">
      <x:c r="A5" s="43" t="str">
        <x:v>Gold futures</x:v>
      </x:c>
      <x:c r="B5" s="43" t="str">
        <x:v>Gold-price proxy</x:v>
      </x:c>
      <x:c r="C5" s="43" t="str">
        <x:v>https://finance.yahoo.com/quote/GC%3DF/</x:v>
      </x:c>
    </x:row>
    <x:row r="6">
      <x:c r="A6" s="43" t="str">
        <x:v>Copper futures</x:v>
      </x:c>
      <x:c r="B6" s="43" t="str">
        <x:v>Copper-price proxy</x:v>
      </x:c>
      <x:c r="C6" s="43" t="str">
        <x:v>https://finance.yahoo.com/quote/HG%3DF/</x:v>
      </x:c>
    </x:row>
    <x:row r="7">
      <x:c r="A7" s="43" t="str">
        <x:v>DGS10</x:v>
      </x:c>
      <x:c r="B7" s="43" t="str">
        <x:v>10-year Treasury yield</x:v>
      </x:c>
      <x:c r="C7" s="43" t="str">
        <x:v>https://fred.stlouisfed.org/series/DGS10</x:v>
      </x:c>
    </x:row>
    <x:row r="8">
      <x:c r="A8" s="43" t="str">
        <x:v>CPIAUCSL</x:v>
      </x:c>
      <x:c r="B8" s="43" t="str">
        <x:v>Headline CPI</x:v>
      </x:c>
      <x:c r="C8" s="43" t="str">
        <x:v>https://fred.stlouisfed.org/series/CPIAUCSL</x:v>
      </x:c>
    </x:row>
    <x:row r="9">
      <x:c r="A9" s="43" t="str">
        <x:v>CORESTICKM159SFRBATL</x:v>
      </x:c>
      <x:c r="B9" s="43" t="str">
        <x:v>Sticky Price CPI</x:v>
      </x:c>
      <x:c r="C9" s="43" t="str">
        <x:v>https://fred.stlouisfed.org/series/CORESTICKM159SFRBATL</x:v>
      </x:c>
    </x:row>
    <x:row r="10">
      <x:c r="A10" s="43" t="str">
        <x:v>Retained prepared dataset</x:v>
      </x:c>
      <x:c r="B10" s="43" t="str">
        <x:v>Monthly return data used by the model</x:v>
      </x:c>
      <x:c r="C10" s="43" t="str">
        <x:v>Original adjusted-close series were not retained.</x:v>
      </x:c>
    </x:row>
    <x:row r="12">
      <x:c r="A12" s="42" t="str">
        <x:v>Key limitations</x:v>
      </x:c>
      <x:c r="B12" s="42" t="str"/>
      <x:c r="C12" s="42" t="str"/>
    </x:row>
    <x:row r="13">
      <x:c r="A13" s="43" t="str">
        <x:v>1</x:v>
      </x:c>
      <x:c r="B13" s="43" t="str">
        <x:v>Prepared returns</x:v>
      </x:c>
      <x:c r="C13" s="43" t="str">
        <x:v>The workbook cannot independently reconstruct market returns from adjusted closes.</x:v>
      </x:c>
    </x:row>
    <x:row r="14">
      <x:c r="A14" s="43" t="str">
        <x:v>2</x:v>
      </x:c>
      <x:c r="B14" s="43" t="str">
        <x:v>Sample size</x:v>
      </x:c>
      <x:c r="C14" s="43" t="str">
        <x:v>89 usable monthly observations.</x:v>
      </x:c>
    </x:row>
    <x:row r="15">
      <x:c r="A15" s="43" t="str">
        <x:v>3</x:v>
      </x:c>
      <x:c r="B15" s="43" t="str">
        <x:v>ETF proxies</x:v>
      </x:c>
      <x:c r="C15" s="43" t="str">
        <x:v>XLE and XME include company-specific and sector-composition effects.</x:v>
      </x:c>
    </x:row>
    <x:row r="16">
      <x:c r="A16" s="43" t="str">
        <x:v>4</x:v>
      </x:c>
      <x:c r="B16" s="43" t="str">
        <x:v>Inference</x:v>
      </x:c>
      <x:c r="C16" s="43" t="str">
        <x:v>Conditional association, not causality.</x:v>
      </x:c>
    </x:row>
    <x:row r="17">
      <x:c r="A17" s="43" t="str">
        <x:v>5</x:v>
      </x:c>
      <x:c r="B17" s="43" t="str">
        <x:v>Threshold choice</x:v>
      </x:c>
      <x:c r="C17" s="43" t="str">
        <x:v>Results are tested across multiple CPI thresholds.</x:v>
      </x:c>
    </x:row>
  </x:sheetData>
  <x:pageMargins left="0.7" right="0.7" top="0.75" bottom="0.75" header="0.3" footer="0.3"/>
</x:worksheet>
</file>